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Отдел по тарифам\Инвестпрограмма\ИП 2022-2026\Корректировка 2024г\I0530_1067326026514_73\"/>
    </mc:Choice>
  </mc:AlternateContent>
  <bookViews>
    <workbookView xWindow="0" yWindow="0" windowWidth="23040" windowHeight="8904"/>
  </bookViews>
  <sheets>
    <sheet name="Прил 1_2023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78" i="1" l="1"/>
  <c r="B178" i="1"/>
  <c r="AJ169" i="1"/>
  <c r="C169" i="1"/>
  <c r="B169" i="1"/>
  <c r="AJ168" i="1"/>
  <c r="C168" i="1"/>
  <c r="B168" i="1"/>
  <c r="AJ167" i="1"/>
  <c r="C167" i="1"/>
  <c r="B167" i="1"/>
  <c r="AJ166" i="1"/>
  <c r="AJ164" i="1" s="1"/>
  <c r="AJ25" i="1" s="1"/>
  <c r="C166" i="1"/>
  <c r="B166" i="1"/>
  <c r="AJ165" i="1"/>
  <c r="C165" i="1"/>
  <c r="B165" i="1"/>
  <c r="AS164" i="1"/>
  <c r="AR164" i="1"/>
  <c r="AQ164" i="1"/>
  <c r="AP164" i="1"/>
  <c r="AO164" i="1"/>
  <c r="AN164" i="1"/>
  <c r="AM164" i="1"/>
  <c r="AL164" i="1"/>
  <c r="AK164" i="1"/>
  <c r="AI164" i="1"/>
  <c r="AH164" i="1"/>
  <c r="AG164" i="1"/>
  <c r="AF164" i="1"/>
  <c r="AE164" i="1"/>
  <c r="AD164" i="1"/>
  <c r="AC164" i="1"/>
  <c r="AB164" i="1"/>
  <c r="AA164" i="1"/>
  <c r="Z164" i="1"/>
  <c r="Y164" i="1"/>
  <c r="X164" i="1"/>
  <c r="W164" i="1"/>
  <c r="V164" i="1"/>
  <c r="U164" i="1"/>
  <c r="T164" i="1"/>
  <c r="S164" i="1"/>
  <c r="R164" i="1"/>
  <c r="Q164" i="1"/>
  <c r="P164" i="1"/>
  <c r="O164" i="1"/>
  <c r="N164" i="1"/>
  <c r="M164" i="1"/>
  <c r="L164" i="1"/>
  <c r="K164" i="1"/>
  <c r="J164" i="1"/>
  <c r="I164" i="1"/>
  <c r="H164" i="1"/>
  <c r="G164" i="1"/>
  <c r="F164" i="1"/>
  <c r="E164" i="1"/>
  <c r="D164" i="1"/>
  <c r="AS160" i="1"/>
  <c r="AR160" i="1"/>
  <c r="AQ160" i="1"/>
  <c r="AP160" i="1"/>
  <c r="AO160" i="1"/>
  <c r="AN160" i="1"/>
  <c r="AM160" i="1"/>
  <c r="AL160" i="1"/>
  <c r="AK160" i="1"/>
  <c r="AJ160" i="1"/>
  <c r="AI160" i="1"/>
  <c r="AH160" i="1"/>
  <c r="AG160" i="1"/>
  <c r="AF160" i="1"/>
  <c r="AE160" i="1"/>
  <c r="AD160" i="1"/>
  <c r="AC160" i="1"/>
  <c r="AB160" i="1"/>
  <c r="AA160" i="1"/>
  <c r="Z160" i="1"/>
  <c r="Y160" i="1"/>
  <c r="X160" i="1"/>
  <c r="W160" i="1"/>
  <c r="V160" i="1"/>
  <c r="U160" i="1"/>
  <c r="T160" i="1"/>
  <c r="S160" i="1"/>
  <c r="R160" i="1"/>
  <c r="Q160" i="1"/>
  <c r="P160" i="1"/>
  <c r="O160" i="1"/>
  <c r="N160" i="1"/>
  <c r="M160" i="1"/>
  <c r="L160" i="1"/>
  <c r="K160" i="1"/>
  <c r="J160" i="1"/>
  <c r="I160" i="1"/>
  <c r="H160" i="1"/>
  <c r="G160" i="1"/>
  <c r="F160" i="1"/>
  <c r="E160" i="1"/>
  <c r="D160" i="1"/>
  <c r="AS153" i="1"/>
  <c r="AR153" i="1"/>
  <c r="AQ153" i="1"/>
  <c r="AP153" i="1"/>
  <c r="AO153" i="1"/>
  <c r="AN153" i="1"/>
  <c r="AM153" i="1"/>
  <c r="AL153" i="1"/>
  <c r="AK153" i="1"/>
  <c r="AJ153" i="1"/>
  <c r="AI153" i="1"/>
  <c r="AH153" i="1"/>
  <c r="AG153" i="1"/>
  <c r="AF153" i="1"/>
  <c r="AE153" i="1"/>
  <c r="AD153" i="1"/>
  <c r="AC153" i="1"/>
  <c r="AB153" i="1"/>
  <c r="AA153" i="1"/>
  <c r="Z153" i="1"/>
  <c r="Y153" i="1"/>
  <c r="X153" i="1"/>
  <c r="W153" i="1"/>
  <c r="V153" i="1"/>
  <c r="U153" i="1"/>
  <c r="T153" i="1"/>
  <c r="S153" i="1"/>
  <c r="R153" i="1"/>
  <c r="Q153" i="1"/>
  <c r="P153" i="1"/>
  <c r="O153" i="1"/>
  <c r="N153" i="1"/>
  <c r="M153" i="1"/>
  <c r="L153" i="1"/>
  <c r="K153" i="1"/>
  <c r="J153" i="1"/>
  <c r="I153" i="1"/>
  <c r="H153" i="1"/>
  <c r="G153" i="1"/>
  <c r="F153" i="1"/>
  <c r="E153" i="1"/>
  <c r="D153" i="1"/>
  <c r="AS144" i="1"/>
  <c r="AR144" i="1"/>
  <c r="AQ144" i="1"/>
  <c r="AP144" i="1"/>
  <c r="AO144" i="1"/>
  <c r="AN144" i="1"/>
  <c r="AM144" i="1"/>
  <c r="AL144" i="1"/>
  <c r="AK144" i="1"/>
  <c r="AJ144" i="1"/>
  <c r="AI144" i="1"/>
  <c r="AH144" i="1"/>
  <c r="AG144" i="1"/>
  <c r="AF144" i="1"/>
  <c r="AE144" i="1"/>
  <c r="AD144" i="1"/>
  <c r="AC144" i="1"/>
  <c r="AB144" i="1"/>
  <c r="AA144" i="1"/>
  <c r="Z144" i="1"/>
  <c r="Y144" i="1"/>
  <c r="X144" i="1"/>
  <c r="W144" i="1"/>
  <c r="V144" i="1"/>
  <c r="U144" i="1"/>
  <c r="T144" i="1"/>
  <c r="S144" i="1"/>
  <c r="R144" i="1"/>
  <c r="Q144" i="1"/>
  <c r="P144" i="1"/>
  <c r="O144" i="1"/>
  <c r="N144" i="1"/>
  <c r="M144" i="1"/>
  <c r="L144" i="1"/>
  <c r="K144" i="1"/>
  <c r="J144" i="1"/>
  <c r="I144" i="1"/>
  <c r="H144" i="1"/>
  <c r="G144" i="1"/>
  <c r="F144" i="1"/>
  <c r="E144" i="1"/>
  <c r="D144" i="1"/>
  <c r="AS140" i="1"/>
  <c r="AR140" i="1"/>
  <c r="AQ140" i="1"/>
  <c r="AP140" i="1"/>
  <c r="AO140" i="1"/>
  <c r="AN140" i="1"/>
  <c r="AM140" i="1"/>
  <c r="AL140" i="1"/>
  <c r="AK140" i="1"/>
  <c r="AJ140" i="1"/>
  <c r="AI140" i="1"/>
  <c r="AH140" i="1"/>
  <c r="AG140" i="1"/>
  <c r="AF140" i="1"/>
  <c r="AE140" i="1"/>
  <c r="AD140" i="1"/>
  <c r="AC140" i="1"/>
  <c r="AB140" i="1"/>
  <c r="AA140" i="1"/>
  <c r="Z140" i="1"/>
  <c r="Y140" i="1"/>
  <c r="X140" i="1"/>
  <c r="W140" i="1"/>
  <c r="V140" i="1"/>
  <c r="U140" i="1"/>
  <c r="T140" i="1"/>
  <c r="S140" i="1"/>
  <c r="R140" i="1"/>
  <c r="Q140" i="1"/>
  <c r="P140" i="1"/>
  <c r="O140" i="1"/>
  <c r="N140" i="1"/>
  <c r="M140" i="1"/>
  <c r="L140" i="1"/>
  <c r="K140" i="1"/>
  <c r="J140" i="1"/>
  <c r="I140" i="1"/>
  <c r="H140" i="1"/>
  <c r="G140" i="1"/>
  <c r="F140" i="1"/>
  <c r="E140" i="1"/>
  <c r="D140" i="1"/>
  <c r="AS136" i="1"/>
  <c r="AS135" i="1" s="1"/>
  <c r="AR136" i="1"/>
  <c r="AQ136" i="1"/>
  <c r="AP136" i="1"/>
  <c r="AO136" i="1"/>
  <c r="AN136" i="1"/>
  <c r="AM136" i="1"/>
  <c r="AL136" i="1"/>
  <c r="AK136" i="1"/>
  <c r="AJ136" i="1"/>
  <c r="AI136" i="1"/>
  <c r="AH136" i="1"/>
  <c r="AG136" i="1"/>
  <c r="AF136" i="1"/>
  <c r="AE136" i="1"/>
  <c r="AD136" i="1"/>
  <c r="AC136" i="1"/>
  <c r="AB136" i="1"/>
  <c r="AA136" i="1"/>
  <c r="Z136" i="1"/>
  <c r="Y136" i="1"/>
  <c r="X136" i="1"/>
  <c r="W136" i="1"/>
  <c r="V136" i="1"/>
  <c r="U136" i="1"/>
  <c r="T136" i="1"/>
  <c r="S136" i="1"/>
  <c r="R136" i="1"/>
  <c r="Q136" i="1"/>
  <c r="P136" i="1"/>
  <c r="O136" i="1"/>
  <c r="N136" i="1"/>
  <c r="M136" i="1"/>
  <c r="L136" i="1"/>
  <c r="K136" i="1"/>
  <c r="J136" i="1"/>
  <c r="I136" i="1"/>
  <c r="H136" i="1"/>
  <c r="G136" i="1"/>
  <c r="F136" i="1"/>
  <c r="E136" i="1"/>
  <c r="D136" i="1"/>
  <c r="AR135" i="1"/>
  <c r="AQ135" i="1"/>
  <c r="AP135" i="1"/>
  <c r="AO135" i="1"/>
  <c r="AN135" i="1"/>
  <c r="AM135" i="1"/>
  <c r="AL135" i="1"/>
  <c r="AK135" i="1"/>
  <c r="AJ135" i="1"/>
  <c r="AI135" i="1"/>
  <c r="AH135" i="1"/>
  <c r="AG135" i="1"/>
  <c r="AF135" i="1"/>
  <c r="AE135" i="1"/>
  <c r="AD135" i="1"/>
  <c r="AC135" i="1"/>
  <c r="AB135" i="1"/>
  <c r="AA135" i="1"/>
  <c r="Z135" i="1"/>
  <c r="Y135" i="1"/>
  <c r="X135" i="1"/>
  <c r="W135" i="1"/>
  <c r="V135" i="1"/>
  <c r="U135" i="1"/>
  <c r="T135" i="1"/>
  <c r="S135" i="1"/>
  <c r="R135" i="1"/>
  <c r="Q135" i="1"/>
  <c r="P135" i="1"/>
  <c r="O135" i="1"/>
  <c r="N135" i="1"/>
  <c r="M135" i="1"/>
  <c r="L135" i="1"/>
  <c r="K135" i="1"/>
  <c r="J135" i="1"/>
  <c r="I135" i="1"/>
  <c r="H135" i="1"/>
  <c r="G135" i="1"/>
  <c r="F135" i="1"/>
  <c r="E135" i="1"/>
  <c r="D135" i="1"/>
  <c r="AS131" i="1"/>
  <c r="AR131" i="1"/>
  <c r="AQ131" i="1"/>
  <c r="AP131" i="1"/>
  <c r="AO131" i="1"/>
  <c r="AN131" i="1"/>
  <c r="AM131" i="1"/>
  <c r="AL131" i="1"/>
  <c r="AK131" i="1"/>
  <c r="AJ131" i="1"/>
  <c r="AI131" i="1"/>
  <c r="AH131" i="1"/>
  <c r="AG131" i="1"/>
  <c r="AF131" i="1"/>
  <c r="AE131" i="1"/>
  <c r="AD131" i="1"/>
  <c r="AC131" i="1"/>
  <c r="AB131" i="1"/>
  <c r="AA131" i="1"/>
  <c r="Z131" i="1"/>
  <c r="Y131" i="1"/>
  <c r="X131" i="1"/>
  <c r="W131" i="1"/>
  <c r="V131" i="1"/>
  <c r="U131" i="1"/>
  <c r="T131" i="1"/>
  <c r="S131" i="1"/>
  <c r="R131" i="1"/>
  <c r="Q131" i="1"/>
  <c r="P131" i="1"/>
  <c r="O131" i="1"/>
  <c r="N131" i="1"/>
  <c r="M131" i="1"/>
  <c r="L131" i="1"/>
  <c r="K131" i="1"/>
  <c r="J131" i="1"/>
  <c r="I131" i="1"/>
  <c r="H131" i="1"/>
  <c r="G131" i="1"/>
  <c r="F131" i="1"/>
  <c r="E131" i="1"/>
  <c r="D131" i="1"/>
  <c r="AS127" i="1"/>
  <c r="AR127" i="1"/>
  <c r="AQ127" i="1"/>
  <c r="AP127" i="1"/>
  <c r="AO127" i="1"/>
  <c r="AN127" i="1"/>
  <c r="AM127" i="1"/>
  <c r="AL127" i="1"/>
  <c r="AK127" i="1"/>
  <c r="AJ127" i="1"/>
  <c r="AI127" i="1"/>
  <c r="AH127" i="1"/>
  <c r="AG127" i="1"/>
  <c r="AF127" i="1"/>
  <c r="AE127" i="1"/>
  <c r="AD127" i="1"/>
  <c r="AC127" i="1"/>
  <c r="AB127" i="1"/>
  <c r="AA127" i="1"/>
  <c r="Z127" i="1"/>
  <c r="Y127" i="1"/>
  <c r="X127" i="1"/>
  <c r="W127" i="1"/>
  <c r="V127" i="1"/>
  <c r="U127" i="1"/>
  <c r="T127" i="1"/>
  <c r="S127" i="1"/>
  <c r="R127" i="1"/>
  <c r="Q127" i="1"/>
  <c r="P127" i="1"/>
  <c r="O127" i="1"/>
  <c r="N127" i="1"/>
  <c r="M127" i="1"/>
  <c r="L127" i="1"/>
  <c r="K127" i="1"/>
  <c r="J127" i="1"/>
  <c r="I127" i="1"/>
  <c r="H127" i="1"/>
  <c r="G127" i="1"/>
  <c r="F127" i="1"/>
  <c r="E127" i="1"/>
  <c r="D127" i="1"/>
  <c r="AS123" i="1"/>
  <c r="AR123" i="1"/>
  <c r="AQ123" i="1"/>
  <c r="AP123" i="1"/>
  <c r="AO123" i="1"/>
  <c r="AN123" i="1"/>
  <c r="AM123" i="1"/>
  <c r="AL123" i="1"/>
  <c r="AK123" i="1"/>
  <c r="AJ123" i="1"/>
  <c r="AI123" i="1"/>
  <c r="AH123" i="1"/>
  <c r="AG123" i="1"/>
  <c r="AF123" i="1"/>
  <c r="AE123" i="1"/>
  <c r="AD123" i="1"/>
  <c r="AC123" i="1"/>
  <c r="AB123" i="1"/>
  <c r="AA123" i="1"/>
  <c r="Z123" i="1"/>
  <c r="Y123" i="1"/>
  <c r="X123" i="1"/>
  <c r="W123" i="1"/>
  <c r="V123" i="1"/>
  <c r="U123" i="1"/>
  <c r="T123" i="1"/>
  <c r="S123" i="1"/>
  <c r="R123" i="1"/>
  <c r="Q123" i="1"/>
  <c r="P123" i="1"/>
  <c r="O123" i="1"/>
  <c r="N123" i="1"/>
  <c r="M123" i="1"/>
  <c r="L123" i="1"/>
  <c r="K123" i="1"/>
  <c r="J123" i="1"/>
  <c r="I123" i="1"/>
  <c r="H123" i="1"/>
  <c r="G123" i="1"/>
  <c r="F123" i="1"/>
  <c r="E123" i="1"/>
  <c r="D123" i="1"/>
  <c r="AS119" i="1"/>
  <c r="AR119" i="1"/>
  <c r="AQ119" i="1"/>
  <c r="AP119" i="1"/>
  <c r="AO119" i="1"/>
  <c r="AN119" i="1"/>
  <c r="AM119" i="1"/>
  <c r="AL119" i="1"/>
  <c r="AK119" i="1"/>
  <c r="AJ119" i="1"/>
  <c r="AI119" i="1"/>
  <c r="AH119" i="1"/>
  <c r="AG119" i="1"/>
  <c r="AF119" i="1"/>
  <c r="AE119" i="1"/>
  <c r="AD119" i="1"/>
  <c r="AC119" i="1"/>
  <c r="AB119" i="1"/>
  <c r="AA119" i="1"/>
  <c r="Z119" i="1"/>
  <c r="Y119" i="1"/>
  <c r="X119" i="1"/>
  <c r="W119" i="1"/>
  <c r="V119" i="1"/>
  <c r="U119" i="1"/>
  <c r="T119" i="1"/>
  <c r="S119" i="1"/>
  <c r="R119" i="1"/>
  <c r="Q119" i="1"/>
  <c r="P119" i="1"/>
  <c r="O119" i="1"/>
  <c r="N119" i="1"/>
  <c r="M119" i="1"/>
  <c r="L119" i="1"/>
  <c r="K119" i="1"/>
  <c r="J119" i="1"/>
  <c r="I119" i="1"/>
  <c r="H119" i="1"/>
  <c r="G119" i="1"/>
  <c r="F119" i="1"/>
  <c r="E119" i="1"/>
  <c r="D119" i="1"/>
  <c r="AS115" i="1"/>
  <c r="AR115" i="1"/>
  <c r="AQ115" i="1"/>
  <c r="AP115" i="1"/>
  <c r="AO115" i="1"/>
  <c r="AN115" i="1"/>
  <c r="AM115" i="1"/>
  <c r="AL115" i="1"/>
  <c r="AK115" i="1"/>
  <c r="AJ115" i="1"/>
  <c r="AI115" i="1"/>
  <c r="AH115" i="1"/>
  <c r="AG115" i="1"/>
  <c r="AF115" i="1"/>
  <c r="AE115" i="1"/>
  <c r="AD115" i="1"/>
  <c r="AC115" i="1"/>
  <c r="AB115" i="1"/>
  <c r="AA115" i="1"/>
  <c r="Z115" i="1"/>
  <c r="Y115" i="1"/>
  <c r="X115" i="1"/>
  <c r="W115" i="1"/>
  <c r="V115" i="1"/>
  <c r="U115" i="1"/>
  <c r="T115" i="1"/>
  <c r="S115" i="1"/>
  <c r="R115" i="1"/>
  <c r="Q115" i="1"/>
  <c r="P115" i="1"/>
  <c r="O115" i="1"/>
  <c r="N115" i="1"/>
  <c r="M115" i="1"/>
  <c r="L115" i="1"/>
  <c r="K115" i="1"/>
  <c r="J115" i="1"/>
  <c r="I115" i="1"/>
  <c r="H115" i="1"/>
  <c r="G115" i="1"/>
  <c r="F115" i="1"/>
  <c r="E115" i="1"/>
  <c r="D115" i="1"/>
  <c r="AS111" i="1"/>
  <c r="AR111" i="1"/>
  <c r="AQ111" i="1"/>
  <c r="AP111" i="1"/>
  <c r="AO111" i="1"/>
  <c r="AN111" i="1"/>
  <c r="AM111" i="1"/>
  <c r="AL111" i="1"/>
  <c r="AK111" i="1"/>
  <c r="AJ111" i="1"/>
  <c r="AI111" i="1"/>
  <c r="AH111" i="1"/>
  <c r="AG111" i="1"/>
  <c r="AF111" i="1"/>
  <c r="AE111" i="1"/>
  <c r="AD111" i="1"/>
  <c r="AC111" i="1"/>
  <c r="AB111" i="1"/>
  <c r="AA111" i="1"/>
  <c r="Z111" i="1"/>
  <c r="Y111" i="1"/>
  <c r="X111" i="1"/>
  <c r="W111" i="1"/>
  <c r="V111" i="1"/>
  <c r="U111" i="1"/>
  <c r="T111" i="1"/>
  <c r="S111" i="1"/>
  <c r="R111" i="1"/>
  <c r="Q111" i="1"/>
  <c r="P111" i="1"/>
  <c r="O111" i="1"/>
  <c r="N111" i="1"/>
  <c r="M111" i="1"/>
  <c r="L111" i="1"/>
  <c r="K111" i="1"/>
  <c r="J111" i="1"/>
  <c r="I111" i="1"/>
  <c r="H111" i="1"/>
  <c r="G111" i="1"/>
  <c r="F111" i="1"/>
  <c r="E111" i="1"/>
  <c r="D111" i="1"/>
  <c r="AS107" i="1"/>
  <c r="AR107" i="1"/>
  <c r="AQ107" i="1"/>
  <c r="AP107" i="1"/>
  <c r="AO107" i="1"/>
  <c r="AN107" i="1"/>
  <c r="AM107" i="1"/>
  <c r="AL107" i="1"/>
  <c r="AK107" i="1"/>
  <c r="AJ107" i="1"/>
  <c r="AI107" i="1"/>
  <c r="AH107" i="1"/>
  <c r="AG107" i="1"/>
  <c r="AF107" i="1"/>
  <c r="AE107" i="1"/>
  <c r="AD107" i="1"/>
  <c r="AC107" i="1"/>
  <c r="AB107" i="1"/>
  <c r="AA107" i="1"/>
  <c r="Z107" i="1"/>
  <c r="Y107" i="1"/>
  <c r="X107" i="1"/>
  <c r="W107" i="1"/>
  <c r="V107" i="1"/>
  <c r="U107" i="1"/>
  <c r="T107" i="1"/>
  <c r="S107" i="1"/>
  <c r="R107" i="1"/>
  <c r="Q107" i="1"/>
  <c r="P107" i="1"/>
  <c r="O107" i="1"/>
  <c r="N107" i="1"/>
  <c r="M107" i="1"/>
  <c r="L107" i="1"/>
  <c r="K107" i="1"/>
  <c r="J107" i="1"/>
  <c r="I107" i="1"/>
  <c r="H107" i="1"/>
  <c r="G107" i="1"/>
  <c r="F107" i="1"/>
  <c r="E107" i="1"/>
  <c r="D107" i="1"/>
  <c r="C104" i="1"/>
  <c r="B104" i="1"/>
  <c r="AS103" i="1"/>
  <c r="AR103" i="1"/>
  <c r="AQ103" i="1"/>
  <c r="AP103" i="1"/>
  <c r="AP102" i="1" s="1"/>
  <c r="AO103" i="1"/>
  <c r="AN103" i="1"/>
  <c r="AM103" i="1"/>
  <c r="AL103" i="1"/>
  <c r="AL102" i="1" s="1"/>
  <c r="AK103" i="1"/>
  <c r="AJ103" i="1"/>
  <c r="AI103" i="1"/>
  <c r="AH103" i="1"/>
  <c r="AH102" i="1" s="1"/>
  <c r="AG103" i="1"/>
  <c r="AF103" i="1"/>
  <c r="AE103" i="1"/>
  <c r="AD103" i="1"/>
  <c r="AD102" i="1" s="1"/>
  <c r="AC103" i="1"/>
  <c r="AB103" i="1"/>
  <c r="AA103" i="1"/>
  <c r="Z103" i="1"/>
  <c r="Z102" i="1" s="1"/>
  <c r="Y103" i="1"/>
  <c r="X103" i="1"/>
  <c r="W103" i="1"/>
  <c r="V103" i="1"/>
  <c r="V102" i="1" s="1"/>
  <c r="U103" i="1"/>
  <c r="T103" i="1"/>
  <c r="S103" i="1"/>
  <c r="R103" i="1"/>
  <c r="R102" i="1" s="1"/>
  <c r="Q103" i="1"/>
  <c r="P103" i="1"/>
  <c r="O103" i="1"/>
  <c r="N103" i="1"/>
  <c r="N102" i="1" s="1"/>
  <c r="M103" i="1"/>
  <c r="L103" i="1"/>
  <c r="K103" i="1"/>
  <c r="J103" i="1"/>
  <c r="J102" i="1" s="1"/>
  <c r="I103" i="1"/>
  <c r="H103" i="1"/>
  <c r="G103" i="1"/>
  <c r="F103" i="1"/>
  <c r="F102" i="1" s="1"/>
  <c r="E103" i="1"/>
  <c r="D103" i="1"/>
  <c r="AS102" i="1"/>
  <c r="AR102" i="1"/>
  <c r="AQ102" i="1"/>
  <c r="AO102" i="1"/>
  <c r="AN102" i="1"/>
  <c r="AM102" i="1"/>
  <c r="AK102" i="1"/>
  <c r="AJ102" i="1"/>
  <c r="AI102" i="1"/>
  <c r="AG102" i="1"/>
  <c r="AF102" i="1"/>
  <c r="AE102" i="1"/>
  <c r="AC102" i="1"/>
  <c r="AB102" i="1"/>
  <c r="AA102" i="1"/>
  <c r="Y102" i="1"/>
  <c r="X102" i="1"/>
  <c r="W102" i="1"/>
  <c r="U102" i="1"/>
  <c r="T102" i="1"/>
  <c r="S102" i="1"/>
  <c r="Q102" i="1"/>
  <c r="P102" i="1"/>
  <c r="O102" i="1"/>
  <c r="M102" i="1"/>
  <c r="L102" i="1"/>
  <c r="K102" i="1"/>
  <c r="I102" i="1"/>
  <c r="H102" i="1"/>
  <c r="G102" i="1"/>
  <c r="E102" i="1"/>
  <c r="D102" i="1"/>
  <c r="AS98" i="1"/>
  <c r="AR98" i="1"/>
  <c r="AQ98" i="1"/>
  <c r="AP98" i="1"/>
  <c r="AO98" i="1"/>
  <c r="AN98" i="1"/>
  <c r="AM98" i="1"/>
  <c r="AL98" i="1"/>
  <c r="AK98" i="1"/>
  <c r="AJ98" i="1"/>
  <c r="AI98" i="1"/>
  <c r="AH98" i="1"/>
  <c r="AG98" i="1"/>
  <c r="AF98" i="1"/>
  <c r="AE98" i="1"/>
  <c r="AD98" i="1"/>
  <c r="AC98" i="1"/>
  <c r="AB98" i="1"/>
  <c r="AA98" i="1"/>
  <c r="Z98" i="1"/>
  <c r="Y98" i="1"/>
  <c r="X98" i="1"/>
  <c r="W98" i="1"/>
  <c r="V98" i="1"/>
  <c r="U98" i="1"/>
  <c r="T98" i="1"/>
  <c r="S98" i="1"/>
  <c r="R98" i="1"/>
  <c r="Q98" i="1"/>
  <c r="P98" i="1"/>
  <c r="O98" i="1"/>
  <c r="N98" i="1"/>
  <c r="M98" i="1"/>
  <c r="L98" i="1"/>
  <c r="K98" i="1"/>
  <c r="J98" i="1"/>
  <c r="I98" i="1"/>
  <c r="H98" i="1"/>
  <c r="G98" i="1"/>
  <c r="F98" i="1"/>
  <c r="E98" i="1"/>
  <c r="D98" i="1"/>
  <c r="AS92" i="1"/>
  <c r="AS91" i="1" s="1"/>
  <c r="AR92" i="1"/>
  <c r="AR91" i="1" s="1"/>
  <c r="AQ92" i="1"/>
  <c r="AP92" i="1"/>
  <c r="AO92" i="1"/>
  <c r="AN92" i="1"/>
  <c r="AN91" i="1" s="1"/>
  <c r="AM92" i="1"/>
  <c r="AL92" i="1"/>
  <c r="AK92" i="1"/>
  <c r="AJ92" i="1"/>
  <c r="AJ91" i="1" s="1"/>
  <c r="AI92" i="1"/>
  <c r="AH92" i="1"/>
  <c r="AG92" i="1"/>
  <c r="AF92" i="1"/>
  <c r="AF91" i="1" s="1"/>
  <c r="AE92" i="1"/>
  <c r="AD92" i="1"/>
  <c r="AC92" i="1"/>
  <c r="AB92" i="1"/>
  <c r="AB91" i="1" s="1"/>
  <c r="AA92" i="1"/>
  <c r="Z92" i="1"/>
  <c r="Y92" i="1"/>
  <c r="X92" i="1"/>
  <c r="X91" i="1" s="1"/>
  <c r="W92" i="1"/>
  <c r="V92" i="1"/>
  <c r="U92" i="1"/>
  <c r="T92" i="1"/>
  <c r="T91" i="1" s="1"/>
  <c r="S92" i="1"/>
  <c r="R92" i="1"/>
  <c r="Q92" i="1"/>
  <c r="P92" i="1"/>
  <c r="P91" i="1" s="1"/>
  <c r="O92" i="1"/>
  <c r="N92" i="1"/>
  <c r="M92" i="1"/>
  <c r="L92" i="1"/>
  <c r="L91" i="1" s="1"/>
  <c r="K92" i="1"/>
  <c r="J92" i="1"/>
  <c r="I92" i="1"/>
  <c r="I91" i="1" s="1"/>
  <c r="H92" i="1"/>
  <c r="H91" i="1" s="1"/>
  <c r="G92" i="1"/>
  <c r="F92" i="1"/>
  <c r="E92" i="1"/>
  <c r="E91" i="1" s="1"/>
  <c r="D92" i="1"/>
  <c r="D91" i="1" s="1"/>
  <c r="AQ91" i="1"/>
  <c r="AP91" i="1"/>
  <c r="AO91" i="1"/>
  <c r="AM91" i="1"/>
  <c r="AL91" i="1"/>
  <c r="AK91" i="1"/>
  <c r="AI91" i="1"/>
  <c r="AH91" i="1"/>
  <c r="AG91" i="1"/>
  <c r="AE91" i="1"/>
  <c r="AD91" i="1"/>
  <c r="AC91" i="1"/>
  <c r="AA91" i="1"/>
  <c r="Z91" i="1"/>
  <c r="Y91" i="1"/>
  <c r="W91" i="1"/>
  <c r="V91" i="1"/>
  <c r="U91" i="1"/>
  <c r="S91" i="1"/>
  <c r="R91" i="1"/>
  <c r="Q91" i="1"/>
  <c r="O91" i="1"/>
  <c r="N91" i="1"/>
  <c r="M91" i="1"/>
  <c r="K91" i="1"/>
  <c r="J91" i="1"/>
  <c r="G91" i="1"/>
  <c r="F91" i="1"/>
  <c r="AS87" i="1"/>
  <c r="AR87" i="1"/>
  <c r="AQ87" i="1"/>
  <c r="AP87" i="1"/>
  <c r="AO87" i="1"/>
  <c r="AN87" i="1"/>
  <c r="AM87" i="1"/>
  <c r="AL87" i="1"/>
  <c r="AK87" i="1"/>
  <c r="AJ87" i="1"/>
  <c r="AI87" i="1"/>
  <c r="AH87" i="1"/>
  <c r="AG87" i="1"/>
  <c r="AF87" i="1"/>
  <c r="AE87" i="1"/>
  <c r="AD87" i="1"/>
  <c r="AC87" i="1"/>
  <c r="AB87" i="1"/>
  <c r="AA87" i="1"/>
  <c r="Z87" i="1"/>
  <c r="Y87" i="1"/>
  <c r="X87" i="1"/>
  <c r="W87" i="1"/>
  <c r="V87" i="1"/>
  <c r="U87" i="1"/>
  <c r="T87" i="1"/>
  <c r="S87" i="1"/>
  <c r="R87" i="1"/>
  <c r="Q87" i="1"/>
  <c r="P87" i="1"/>
  <c r="O87" i="1"/>
  <c r="N87" i="1"/>
  <c r="M87" i="1"/>
  <c r="L87" i="1"/>
  <c r="K87" i="1"/>
  <c r="J87" i="1"/>
  <c r="I87" i="1"/>
  <c r="H87" i="1"/>
  <c r="G87" i="1"/>
  <c r="F87" i="1"/>
  <c r="E87" i="1"/>
  <c r="D87" i="1"/>
  <c r="AS83" i="1"/>
  <c r="AR83" i="1"/>
  <c r="AQ83" i="1"/>
  <c r="AQ82" i="1" s="1"/>
  <c r="AQ81" i="1" s="1"/>
  <c r="AQ21" i="1" s="1"/>
  <c r="AQ19" i="1" s="1"/>
  <c r="AP83" i="1"/>
  <c r="AP82" i="1" s="1"/>
  <c r="AP81" i="1" s="1"/>
  <c r="AP21" i="1" s="1"/>
  <c r="AP19" i="1" s="1"/>
  <c r="AO83" i="1"/>
  <c r="AN83" i="1"/>
  <c r="AM83" i="1"/>
  <c r="AM82" i="1" s="1"/>
  <c r="AM81" i="1" s="1"/>
  <c r="AM21" i="1" s="1"/>
  <c r="AM19" i="1" s="1"/>
  <c r="AL83" i="1"/>
  <c r="AL82" i="1" s="1"/>
  <c r="AL81" i="1" s="1"/>
  <c r="AL21" i="1" s="1"/>
  <c r="AL19" i="1" s="1"/>
  <c r="AK83" i="1"/>
  <c r="AJ83" i="1"/>
  <c r="AI83" i="1"/>
  <c r="AI82" i="1" s="1"/>
  <c r="AI81" i="1" s="1"/>
  <c r="AI21" i="1" s="1"/>
  <c r="AI19" i="1" s="1"/>
  <c r="AH83" i="1"/>
  <c r="AH82" i="1" s="1"/>
  <c r="AH81" i="1" s="1"/>
  <c r="AH21" i="1" s="1"/>
  <c r="AH19" i="1" s="1"/>
  <c r="AG83" i="1"/>
  <c r="AF83" i="1"/>
  <c r="AE83" i="1"/>
  <c r="AE82" i="1" s="1"/>
  <c r="AE81" i="1" s="1"/>
  <c r="AE21" i="1" s="1"/>
  <c r="AE19" i="1" s="1"/>
  <c r="AD83" i="1"/>
  <c r="AD82" i="1" s="1"/>
  <c r="AD81" i="1" s="1"/>
  <c r="AD21" i="1" s="1"/>
  <c r="AD19" i="1" s="1"/>
  <c r="AC83" i="1"/>
  <c r="AB83" i="1"/>
  <c r="AA83" i="1"/>
  <c r="AA82" i="1" s="1"/>
  <c r="AA81" i="1" s="1"/>
  <c r="AA21" i="1" s="1"/>
  <c r="AA19" i="1" s="1"/>
  <c r="Z83" i="1"/>
  <c r="Z82" i="1" s="1"/>
  <c r="Z81" i="1" s="1"/>
  <c r="Z21" i="1" s="1"/>
  <c r="Z19" i="1" s="1"/>
  <c r="Y83" i="1"/>
  <c r="X83" i="1"/>
  <c r="W83" i="1"/>
  <c r="W82" i="1" s="1"/>
  <c r="W81" i="1" s="1"/>
  <c r="W21" i="1" s="1"/>
  <c r="W19" i="1" s="1"/>
  <c r="V83" i="1"/>
  <c r="V82" i="1" s="1"/>
  <c r="V81" i="1" s="1"/>
  <c r="V21" i="1" s="1"/>
  <c r="V19" i="1" s="1"/>
  <c r="U83" i="1"/>
  <c r="T83" i="1"/>
  <c r="S83" i="1"/>
  <c r="S82" i="1" s="1"/>
  <c r="S81" i="1" s="1"/>
  <c r="S21" i="1" s="1"/>
  <c r="S19" i="1" s="1"/>
  <c r="R83" i="1"/>
  <c r="R82" i="1" s="1"/>
  <c r="R81" i="1" s="1"/>
  <c r="R21" i="1" s="1"/>
  <c r="R19" i="1" s="1"/>
  <c r="Q83" i="1"/>
  <c r="P83" i="1"/>
  <c r="O83" i="1"/>
  <c r="O82" i="1" s="1"/>
  <c r="O81" i="1" s="1"/>
  <c r="O21" i="1" s="1"/>
  <c r="O19" i="1" s="1"/>
  <c r="N83" i="1"/>
  <c r="N82" i="1" s="1"/>
  <c r="N81" i="1" s="1"/>
  <c r="N21" i="1" s="1"/>
  <c r="N19" i="1" s="1"/>
  <c r="M83" i="1"/>
  <c r="L83" i="1"/>
  <c r="K83" i="1"/>
  <c r="K82" i="1" s="1"/>
  <c r="K81" i="1" s="1"/>
  <c r="K21" i="1" s="1"/>
  <c r="K19" i="1" s="1"/>
  <c r="J83" i="1"/>
  <c r="J82" i="1" s="1"/>
  <c r="J81" i="1" s="1"/>
  <c r="J21" i="1" s="1"/>
  <c r="J19" i="1" s="1"/>
  <c r="I83" i="1"/>
  <c r="H83" i="1"/>
  <c r="G83" i="1"/>
  <c r="G82" i="1" s="1"/>
  <c r="G81" i="1" s="1"/>
  <c r="G21" i="1" s="1"/>
  <c r="G19" i="1" s="1"/>
  <c r="F83" i="1"/>
  <c r="F82" i="1" s="1"/>
  <c r="F81" i="1" s="1"/>
  <c r="F21" i="1" s="1"/>
  <c r="F19" i="1" s="1"/>
  <c r="E83" i="1"/>
  <c r="D83" i="1"/>
  <c r="AS82" i="1"/>
  <c r="AR82" i="1"/>
  <c r="AR81" i="1" s="1"/>
  <c r="AR21" i="1" s="1"/>
  <c r="AO82" i="1"/>
  <c r="AO81" i="1" s="1"/>
  <c r="AO21" i="1" s="1"/>
  <c r="AN82" i="1"/>
  <c r="AN81" i="1" s="1"/>
  <c r="AN21" i="1" s="1"/>
  <c r="AK82" i="1"/>
  <c r="AK81" i="1" s="1"/>
  <c r="AK21" i="1" s="1"/>
  <c r="AJ82" i="1"/>
  <c r="AJ81" i="1" s="1"/>
  <c r="AJ21" i="1" s="1"/>
  <c r="AG82" i="1"/>
  <c r="AG81" i="1" s="1"/>
  <c r="AG21" i="1" s="1"/>
  <c r="AF82" i="1"/>
  <c r="AF81" i="1" s="1"/>
  <c r="AF21" i="1" s="1"/>
  <c r="AC82" i="1"/>
  <c r="AC81" i="1" s="1"/>
  <c r="AC21" i="1" s="1"/>
  <c r="AB82" i="1"/>
  <c r="AB81" i="1" s="1"/>
  <c r="AB21" i="1" s="1"/>
  <c r="Y82" i="1"/>
  <c r="Y81" i="1" s="1"/>
  <c r="Y21" i="1" s="1"/>
  <c r="X82" i="1"/>
  <c r="X81" i="1" s="1"/>
  <c r="X21" i="1" s="1"/>
  <c r="U82" i="1"/>
  <c r="U81" i="1" s="1"/>
  <c r="U21" i="1" s="1"/>
  <c r="T82" i="1"/>
  <c r="T81" i="1" s="1"/>
  <c r="T21" i="1" s="1"/>
  <c r="Q82" i="1"/>
  <c r="Q81" i="1" s="1"/>
  <c r="Q21" i="1" s="1"/>
  <c r="P82" i="1"/>
  <c r="P81" i="1" s="1"/>
  <c r="P21" i="1" s="1"/>
  <c r="M82" i="1"/>
  <c r="M81" i="1" s="1"/>
  <c r="M21" i="1" s="1"/>
  <c r="L82" i="1"/>
  <c r="L81" i="1" s="1"/>
  <c r="L21" i="1" s="1"/>
  <c r="I82" i="1"/>
  <c r="I81" i="1" s="1"/>
  <c r="I21" i="1" s="1"/>
  <c r="H82" i="1"/>
  <c r="H81" i="1" s="1"/>
  <c r="H21" i="1" s="1"/>
  <c r="E82" i="1"/>
  <c r="D82" i="1"/>
  <c r="D81" i="1" s="1"/>
  <c r="D21" i="1" s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AS25" i="1"/>
  <c r="AR25" i="1"/>
  <c r="AQ25" i="1"/>
  <c r="AP25" i="1"/>
  <c r="AO25" i="1"/>
  <c r="AN25" i="1"/>
  <c r="AM25" i="1"/>
  <c r="AL25" i="1"/>
  <c r="AK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AS20" i="1"/>
  <c r="AR20" i="1"/>
  <c r="AQ20" i="1"/>
  <c r="AP20" i="1"/>
  <c r="AO20" i="1"/>
  <c r="AN20" i="1"/>
  <c r="AN19" i="1" s="1"/>
  <c r="AM20" i="1"/>
  <c r="AL20" i="1"/>
  <c r="AK20" i="1"/>
  <c r="AJ20" i="1"/>
  <c r="AI20" i="1"/>
  <c r="AH20" i="1"/>
  <c r="AG20" i="1"/>
  <c r="AF20" i="1"/>
  <c r="AF19" i="1" s="1"/>
  <c r="AE20" i="1"/>
  <c r="AD20" i="1"/>
  <c r="AC20" i="1"/>
  <c r="AB20" i="1"/>
  <c r="AA20" i="1"/>
  <c r="Z20" i="1"/>
  <c r="Y20" i="1"/>
  <c r="X20" i="1"/>
  <c r="X19" i="1" s="1"/>
  <c r="W20" i="1"/>
  <c r="V20" i="1"/>
  <c r="U20" i="1"/>
  <c r="T20" i="1"/>
  <c r="S20" i="1"/>
  <c r="R20" i="1"/>
  <c r="Q20" i="1"/>
  <c r="P20" i="1"/>
  <c r="P19" i="1" s="1"/>
  <c r="O20" i="1"/>
  <c r="N20" i="1"/>
  <c r="M20" i="1"/>
  <c r="L20" i="1"/>
  <c r="K20" i="1"/>
  <c r="J20" i="1"/>
  <c r="I20" i="1"/>
  <c r="H20" i="1"/>
  <c r="H19" i="1" s="1"/>
  <c r="G20" i="1"/>
  <c r="F20" i="1"/>
  <c r="E20" i="1"/>
  <c r="D20" i="1"/>
  <c r="AR19" i="1" l="1"/>
  <c r="E81" i="1"/>
  <c r="E21" i="1" s="1"/>
  <c r="E19" i="1" s="1"/>
  <c r="D19" i="1"/>
  <c r="L19" i="1"/>
  <c r="T19" i="1"/>
  <c r="AB19" i="1"/>
  <c r="AJ19" i="1"/>
  <c r="AS81" i="1"/>
  <c r="AS21" i="1" s="1"/>
  <c r="AS19" i="1" s="1"/>
  <c r="I19" i="1"/>
  <c r="M19" i="1"/>
  <c r="Q19" i="1"/>
  <c r="U19" i="1"/>
  <c r="Y19" i="1"/>
  <c r="AC19" i="1"/>
  <c r="AG19" i="1"/>
  <c r="AK19" i="1"/>
  <c r="AO19" i="1"/>
</calcChain>
</file>

<file path=xl/sharedStrings.xml><?xml version="1.0" encoding="utf-8"?>
<sst xmlns="http://schemas.openxmlformats.org/spreadsheetml/2006/main" count="492" uniqueCount="191">
  <si>
    <t>Приложение  № 1</t>
  </si>
  <si>
    <t>к приказу Минэнерго России</t>
  </si>
  <si>
    <t>от «05» мая 2016 г. № 380</t>
  </si>
  <si>
    <t>Форма 1. Перечни инвестиционных проектов на 2022 -2026гг</t>
  </si>
  <si>
    <r>
      <t xml:space="preserve">     Инвестиционная программа  </t>
    </r>
    <r>
      <rPr>
        <u/>
        <sz val="14"/>
        <color theme="1"/>
        <rFont val="Times New Roman"/>
        <family val="1"/>
        <charset val="204"/>
      </rPr>
      <t>АО "Ульяновская сетевая компания"</t>
    </r>
  </si>
  <si>
    <t xml:space="preserve">                                                                  полное наименование субъекта электроэнергетики</t>
  </si>
  <si>
    <t xml:space="preserve">     Год раскрытия информации: 2023г</t>
  </si>
  <si>
    <t>Распоряжением Министерства строительства, ЖКК и транспорта Ульяновской области от 23.09.2021 № 197-од</t>
  </si>
  <si>
    <t xml:space="preserve">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</si>
  <si>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</si>
  <si>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</si>
  <si>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</si>
  <si>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</si>
  <si>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</si>
  <si>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</si>
  <si>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</si>
  <si>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</si>
  <si>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</si>
  <si>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</si>
  <si>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</si>
  <si>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(Δ Lлэп); км</t>
  </si>
  <si>
    <t>Наименование количественного показателя, соответствующего цели</t>
  </si>
  <si>
    <t>…</t>
  </si>
  <si>
    <t>Показатель замены линий электропередачи (Lз_лэп), км</t>
  </si>
  <si>
    <t>Показатель оценки изменения средней продолжительности прекращения передачи электроэнергии потребителям услуг (ΔПsaidi)</t>
  </si>
  <si>
    <t xml:space="preserve">Показатель оценки изменения средней частоты прекращения передачи электроэнергии потребителям услуг (ΔПsaifi) </t>
  </si>
  <si>
    <t>Показатель общего числа исполненных в рамках ИП обязательств сетевой организации по осуществлению ТП (Nсд_тпр)</t>
  </si>
  <si>
    <t>Показатель числа обязательств сетевой организации по осуществлению ТП, исполненных в рамках ИП с нарушением установленного срока ТП (Nсд_тпр)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</si>
  <si>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(Фтз), млн.руб без НДС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</si>
  <si>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(Фит), млн.руб без НДС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</si>
  <si>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(Фхоз), млн.руб без НДС</t>
  </si>
  <si>
    <t>Показатель объема фин.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(Фнэ), млн.руб без НДС</t>
  </si>
  <si>
    <t xml:space="preserve">Утвержденный план </t>
  </si>
  <si>
    <t>Факт 
(Предложение по корректировке утвержденного плана)</t>
  </si>
  <si>
    <t>План</t>
  </si>
  <si>
    <t xml:space="preserve">Факт </t>
  </si>
  <si>
    <t xml:space="preserve">План </t>
  </si>
  <si>
    <t>Предложение по корректировке утвержденного плана</t>
  </si>
  <si>
    <t>План
 (Утвержденный план)</t>
  </si>
  <si>
    <t>Факт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</si>
  <si>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</si>
  <si>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</si>
  <si>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</si>
  <si>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</si>
  <si>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</si>
  <si>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</si>
  <si>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</si>
  <si>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</si>
  <si>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</si>
  <si>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5.…</t>
  </si>
  <si>
    <t>6.1</t>
  </si>
  <si>
    <t>6.2</t>
  </si>
  <si>
    <t>6.3</t>
  </si>
  <si>
    <t>6.4</t>
  </si>
  <si>
    <t>6. …</t>
  </si>
  <si>
    <t>7.1</t>
  </si>
  <si>
    <t>7.2</t>
  </si>
  <si>
    <t>7.3</t>
  </si>
  <si>
    <t>7.4</t>
  </si>
  <si>
    <t>7. …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</si>
  <si>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</si>
  <si>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</si>
  <si>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</si>
  <si>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</si>
  <si>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</si>
  <si>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</si>
  <si>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</si>
  <si>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</si>
  <si>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</si>
  <si>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9. …</t>
  </si>
  <si>
    <t>10.1</t>
  </si>
  <si>
    <t>10.2</t>
  </si>
  <si>
    <t>10.3</t>
  </si>
  <si>
    <t>10.4</t>
  </si>
  <si>
    <t>10.5</t>
  </si>
  <si>
    <t>10. …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</si>
  <si>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</si>
  <si>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</si>
  <si>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</si>
  <si>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</si>
  <si>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</si>
  <si>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</si>
  <si>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</si>
  <si>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</si>
  <si>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</si>
  <si>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</si>
  <si>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</si>
  <si>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</si>
  <si>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</si>
  <si>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</si>
  <si>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</si>
  <si>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</si>
  <si>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Ульяновская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</si>
  <si>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</si>
  <si>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</si>
  <si>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</si>
  <si>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</si>
  <si>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</si>
  <si>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</si>
  <si>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</si>
  <si>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</si>
  <si>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</si>
  <si>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</si>
  <si>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</si>
  <si>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</si>
  <si>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</si>
  <si>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</si>
  <si>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</si>
  <si>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</si>
  <si>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</si>
  <si>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</si>
  <si>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</si>
  <si>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</si>
  <si>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</si>
  <si>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</si>
  <si>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</si>
  <si>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</si>
  <si>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</si>
  <si>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</si>
  <si>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</si>
  <si>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</si>
  <si>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</si>
  <si>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</si>
  <si>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</si>
  <si>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</si>
  <si>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</si>
  <si>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т.ч.: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</si>
  <si>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</si>
  <si>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т.ч.: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</si>
  <si>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</si>
  <si>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</si>
  <si>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</si>
  <si>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т.ч.: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</si>
  <si>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</si>
  <si>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</si>
  <si>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</si>
  <si>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</si>
  <si>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ВЛ-0,4 кВ №1 от ГКТП №9, протяженновстью 0,8км в р.п. Вешкайма, Вешкаймского района, Ульяновской области</t>
  </si>
  <si>
    <t>N/УСК/73/Р10</t>
  </si>
  <si>
    <t>Реконструкция ВЛ-0,4 кВ №2 от ГКТП №5, протяженновстью 1,76км в р.п. Вешкайма, Вешкаймского района, Ульяновской области</t>
  </si>
  <si>
    <t>N/УСК/73/Р11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</si>
  <si>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</si>
  <si>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</si>
  <si>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</si>
  <si>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</si>
  <si>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</si>
  <si>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т.ч.: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</si>
  <si>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</si>
  <si>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</si>
  <si>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</si>
  <si>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</si>
  <si>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</si>
  <si>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т.ч.:</t>
  </si>
  <si>
    <t>1.2.3.5</t>
  </si>
  <si>
    <t>Включение приборов учета в систему сбора и передачи данных, класс напряжения 0,22 (0,4) кВ, всего, в т.ч.: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</si>
  <si>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</si>
  <si>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</si>
  <si>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</si>
  <si>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</si>
  <si>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</si>
  <si>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т.ч.:</t>
  </si>
  <si>
    <t>1.2.4</t>
  </si>
  <si>
    <t>Реконструкция, модернизация, техническое перевооружение прочих объектов основных средств, всего, в т.ч.:</t>
  </si>
  <si>
    <t>1.2.4.1</t>
  </si>
  <si>
    <t>Реконструкция прочих объектов основных средств, всего, в т.ч.</t>
  </si>
  <si>
    <t>1.2.4.2</t>
  </si>
  <si>
    <t>Модернизация, техническое перевооружение прочих объектов основных средств, всего, в т.ч.: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</si>
  <si>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</si>
  <si>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</si>
  <si>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</si>
  <si>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</si>
  <si>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</si>
  <si>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</si>
  <si>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</si>
  <si>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т.ч.: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</si>
  <si>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</si>
  <si>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</si>
  <si>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</si>
  <si>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т.ч.:</t>
  </si>
  <si>
    <t>Аппарат фильтрации воды</t>
  </si>
  <si>
    <t>N/УСК/73/П20</t>
  </si>
  <si>
    <t>Робот - тренажер "Гоша"</t>
  </si>
  <si>
    <t>N/УСК/73/П21</t>
  </si>
  <si>
    <t>Заместитель генерального директора по логистике и транспорту</t>
  </si>
  <si>
    <t>Ф.М. Валиахметов</t>
  </si>
  <si>
    <t>К.Н. Свешников</t>
  </si>
  <si>
    <t>Главный инженер</t>
  </si>
  <si>
    <t>Г.В. Великанов</t>
  </si>
  <si>
    <t>И.Г. Самойлов</t>
  </si>
  <si>
    <t>А.В. Галкин</t>
  </si>
  <si>
    <t xml:space="preserve">                                                                                               Утвержденные плановые значения показателей приведены в соответствии с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</si>
</sst>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C0E0F6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BB9D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73">
    <xf numFmtId="0" fontId="0" fillId="0" borderId="0" xfId="0"/>
    <xf numFmtId="0" fontId="2" fillId="0" borderId="0" xfId="1" applyFont="1"/>
    <xf numFmtId="0" fontId="3" fillId="0" borderId="0" xfId="1" applyFont="1"/>
    <xf numFmtId="0" fontId="5" fillId="0" borderId="0" xfId="2" applyFont="1" applyAlignment="1">
      <alignment horizontal="right" vertical="center"/>
    </xf>
    <xf numFmtId="0" fontId="6" fillId="0" borderId="0" xfId="1" applyFont="1" applyBorder="1" applyAlignment="1">
      <alignment horizontal="center" vertical="center" wrapText="1"/>
    </xf>
    <xf numFmtId="0" fontId="5" fillId="0" borderId="0" xfId="2" applyFont="1" applyAlignment="1">
      <alignment horizontal="right"/>
    </xf>
    <xf numFmtId="0" fontId="2" fillId="0" borderId="0" xfId="1" applyFont="1" applyBorder="1"/>
    <xf numFmtId="0" fontId="8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5" fillId="0" borderId="0" xfId="0" applyFont="1" applyFill="1" applyAlignment="1"/>
    <xf numFmtId="0" fontId="10" fillId="0" borderId="0" xfId="0" applyFont="1" applyFill="1" applyAlignment="1"/>
    <xf numFmtId="0" fontId="4" fillId="0" borderId="0" xfId="0" applyFont="1" applyFill="1" applyAlignment="1"/>
    <xf numFmtId="0" fontId="2" fillId="0" borderId="0" xfId="1" applyFont="1" applyAlignment="1">
      <alignment vertical="center"/>
    </xf>
    <xf numFmtId="0" fontId="11" fillId="0" borderId="0" xfId="1" applyFont="1"/>
    <xf numFmtId="0" fontId="3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textRotation="90" wrapText="1"/>
    </xf>
    <xf numFmtId="0" fontId="3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center"/>
    </xf>
    <xf numFmtId="49" fontId="3" fillId="0" borderId="1" xfId="1" applyNumberFormat="1" applyFont="1" applyBorder="1" applyAlignment="1">
      <alignment horizontal="center"/>
    </xf>
    <xf numFmtId="49" fontId="6" fillId="0" borderId="1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164" fontId="6" fillId="0" borderId="1" xfId="1" applyNumberFormat="1" applyFont="1" applyBorder="1" applyAlignment="1">
      <alignment horizontal="center" vertical="center"/>
    </xf>
    <xf numFmtId="0" fontId="6" fillId="0" borderId="0" xfId="1" applyFont="1"/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center" vertical="center"/>
    </xf>
    <xf numFmtId="0" fontId="3" fillId="0" borderId="1" xfId="1" applyFont="1" applyFill="1" applyBorder="1" applyAlignment="1">
      <alignment horizontal="center" wrapText="1"/>
    </xf>
    <xf numFmtId="0" fontId="3" fillId="0" borderId="1" xfId="1" applyFont="1" applyBorder="1" applyAlignment="1">
      <alignment vertical="center"/>
    </xf>
    <xf numFmtId="0" fontId="3" fillId="0" borderId="1" xfId="1" applyFont="1" applyBorder="1"/>
    <xf numFmtId="0" fontId="6" fillId="2" borderId="1" xfId="1" applyFont="1" applyFill="1" applyBorder="1" applyAlignment="1">
      <alignment horizontal="center" vertical="center"/>
    </xf>
    <xf numFmtId="0" fontId="12" fillId="0" borderId="0" xfId="1" applyFont="1"/>
    <xf numFmtId="49" fontId="3" fillId="0" borderId="1" xfId="1" applyNumberFormat="1" applyFont="1" applyFill="1" applyBorder="1" applyAlignment="1">
      <alignment horizontal="left" vertical="center" wrapText="1"/>
    </xf>
    <xf numFmtId="49" fontId="6" fillId="3" borderId="1" xfId="1" applyNumberFormat="1" applyFont="1" applyFill="1" applyBorder="1" applyAlignment="1">
      <alignment horizontal="center" vertical="center"/>
    </xf>
    <xf numFmtId="0" fontId="6" fillId="3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/>
    </xf>
    <xf numFmtId="49" fontId="3" fillId="4" borderId="1" xfId="1" applyNumberFormat="1" applyFont="1" applyFill="1" applyBorder="1" applyAlignment="1">
      <alignment horizontal="center" vertical="center"/>
    </xf>
    <xf numFmtId="0" fontId="3" fillId="4" borderId="1" xfId="1" applyFont="1" applyFill="1" applyBorder="1" applyAlignment="1">
      <alignment horizontal="center" vertical="center" wrapText="1"/>
    </xf>
    <xf numFmtId="0" fontId="3" fillId="4" borderId="1" xfId="1" applyFont="1" applyFill="1" applyBorder="1" applyAlignment="1">
      <alignment horizontal="center" vertical="center"/>
    </xf>
    <xf numFmtId="0" fontId="6" fillId="4" borderId="1" xfId="1" applyFont="1" applyFill="1" applyBorder="1" applyAlignment="1">
      <alignment horizontal="center" vertical="center"/>
    </xf>
    <xf numFmtId="1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164" fontId="6" fillId="3" borderId="1" xfId="1" applyNumberFormat="1" applyFont="1" applyFill="1" applyBorder="1" applyAlignment="1">
      <alignment horizontal="center" vertical="center"/>
    </xf>
    <xf numFmtId="164" fontId="6" fillId="4" borderId="1" xfId="1" applyNumberFormat="1" applyFont="1" applyFill="1" applyBorder="1" applyAlignment="1">
      <alignment horizontal="center" vertical="center"/>
    </xf>
    <xf numFmtId="1" fontId="6" fillId="4" borderId="1" xfId="1" applyNumberFormat="1" applyFont="1" applyFill="1" applyBorder="1" applyAlignment="1">
      <alignment horizontal="center" vertical="center"/>
    </xf>
    <xf numFmtId="165" fontId="6" fillId="4" borderId="1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 wrapText="1"/>
    </xf>
    <xf numFmtId="3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/>
    </xf>
    <xf numFmtId="165" fontId="3" fillId="0" borderId="1" xfId="1" applyNumberFormat="1" applyFont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left" vertical="center" wrapText="1"/>
    </xf>
    <xf numFmtId="165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4" fillId="0" borderId="0" xfId="0" applyFont="1" applyFill="1"/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textRotation="90" wrapText="1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3" fillId="0" borderId="1" xfId="1" applyFont="1" applyFill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top"/>
    </xf>
    <xf numFmtId="0" fontId="6" fillId="5" borderId="1" xfId="1" applyFont="1" applyFill="1" applyBorder="1" applyAlignment="1">
      <alignment horizontal="center" vertical="center" wrapText="1"/>
    </xf>
    <xf numFmtId="49" fontId="6" fillId="5" borderId="1" xfId="1" applyNumberFormat="1" applyFont="1" applyFill="1" applyBorder="1" applyAlignment="1">
      <alignment horizontal="center" vertical="center"/>
    </xf>
    <xf numFmtId="0" fontId="6" fillId="5" borderId="1" xfId="1" applyFont="1" applyFill="1" applyBorder="1" applyAlignment="1">
      <alignment horizontal="center" vertical="center"/>
    </xf>
    <xf numFmtId="164" fontId="6" fillId="5" borderId="1" xfId="1" applyNumberFormat="1" applyFont="1" applyFill="1" applyBorder="1" applyAlignment="1">
      <alignment horizontal="center" vertical="center"/>
    </xf>
    <xf numFmtId="0" fontId="6" fillId="5" borderId="1" xfId="1" applyFont="1" applyFill="1" applyBorder="1" applyAlignment="1">
      <alignment horizontal="center" wrapText="1"/>
    </xf>
    <xf numFmtId="1" fontId="6" fillId="5" borderId="1" xfId="1" applyNumberFormat="1" applyFont="1" applyFill="1" applyBorder="1" applyAlignment="1">
      <alignment horizontal="center" vertical="center"/>
    </xf>
    <xf numFmtId="165" fontId="6" fillId="5" borderId="1" xfId="1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colors>
    <mruColors>
      <color rgb="FFCBB9D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76;&#1077;&#1083;%20&#1087;&#1086;%20&#1090;&#1072;&#1088;&#1080;&#1092;&#1072;&#1084;/&#1048;&#1085;&#1074;&#1077;&#1089;&#1090;&#1087;&#1088;&#1086;&#1075;&#1088;&#1072;&#1084;&#1084;&#1072;/&#1048;&#1055;%202022-2026/&#1050;&#1086;&#1088;&#1088;&#1077;&#1082;&#1090;&#1080;&#1088;&#1086;&#1074;&#1082;&#1072;%202024&#1075;/&#1059;&#1057;&#1050;_&#1044;&#1086;&#1088;&#1072;&#1073;&#1086;&#1090;&#1072;&#1085;&#1085;&#1099;&#1081;%20&#1087;&#1088;&#1086;&#1077;&#1082;&#1090;%20&#1080;&#1079;&#1084;&#1077;&#1085;&#1077;&#1085;&#1080;&#1081;%20&#1048;&#1055;%20&#1085;&#1072;%202024&#1075;/&#1044;&#1086;&#1088;&#1072;&#1073;&#1086;&#1090;&#1072;&#1085;&#1085;&#1099;&#1081;%20&#1087;&#1088;&#1086;&#1077;&#1082;&#1090;%20&#1080;&#1079;&#1084;&#1077;&#1085;&#1077;&#1085;&#1080;&#1081;%20&#1048;&#1055;_2024&#1075;%20&#1087;&#1086;%20&#1055;&#1056;&#1048;&#1050;&#1040;&#1047;&#1059;%20&#8470;%20380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рил 1_2022г"/>
      <sheetName val="Прил 1_2023г"/>
      <sheetName val="Прил 1_2024г"/>
      <sheetName val="Прил 1_2025г"/>
      <sheetName val="Прил 1_2026г"/>
      <sheetName val="Прил 2 с НДС"/>
      <sheetName val="Прил 3 без НДС"/>
      <sheetName val="Прил 4 без НДС"/>
      <sheetName val="Прил 5 без НДС_2022г"/>
      <sheetName val="Прил 5_2023г"/>
      <sheetName val="Прил 5_2024г"/>
      <sheetName val="Прил 5_2025г"/>
      <sheetName val="Прил 5_2026г"/>
      <sheetName val="Прил 6"/>
      <sheetName val="Прил 7"/>
      <sheetName val="Прил 8"/>
      <sheetName val="Прил 9"/>
      <sheetName val="Прил 10"/>
      <sheetName val="Прил 12"/>
      <sheetName val="Прил 13"/>
      <sheetName val="Прил 14"/>
      <sheetName val="17"/>
      <sheetName val="18"/>
      <sheetName val="19"/>
    </sheetNames>
    <sheetDataSet>
      <sheetData sheetId="0"/>
      <sheetData sheetId="1">
        <row r="27">
          <cell r="B27" t="str">
            <v>Ульяновская область</v>
          </cell>
        </row>
        <row r="104">
          <cell r="B104" t="str">
            <v xml:space="preserve">Организация интеллектуальной системы учета электрической энергии </v>
          </cell>
          <cell r="C104" t="str">
            <v>М/УСК/73/А7</v>
          </cell>
        </row>
        <row r="165">
          <cell r="B165" t="str">
            <v>Легковой автомобиль класса В</v>
          </cell>
          <cell r="C165" t="str">
            <v>М/УСК/73/П12</v>
          </cell>
        </row>
        <row r="166">
          <cell r="B166" t="str">
            <v>Легковой автомобиль класса С</v>
          </cell>
          <cell r="C166" t="str">
            <v>М/УСК/73/П13</v>
          </cell>
        </row>
        <row r="167">
          <cell r="B167" t="str">
            <v>Грузопассажирский автомобиль УАЗ 390995</v>
          </cell>
          <cell r="C167" t="str">
            <v>М/УСК/73/П14</v>
          </cell>
        </row>
        <row r="168">
          <cell r="B168" t="str">
            <v>Грузопассажирский автомобиль УАЗ 390945</v>
          </cell>
          <cell r="C168" t="str">
            <v>М/УСК/73/П15</v>
          </cell>
        </row>
        <row r="169">
          <cell r="B169" t="str">
            <v>Автоподъемник Чайка-Socage T318 на базе ГАЗ-С42-А43 Sadko Next</v>
          </cell>
          <cell r="C169" t="str">
            <v>М/УСК/73/П16</v>
          </cell>
        </row>
        <row r="177">
          <cell r="B177" t="str">
            <v>Начальник  УТЭ</v>
          </cell>
          <cell r="L177" t="str">
            <v>И.Г. Самойлов</v>
          </cell>
        </row>
      </sheetData>
      <sheetData sheetId="2"/>
      <sheetData sheetId="3"/>
      <sheetData sheetId="4"/>
      <sheetData sheetId="5"/>
      <sheetData sheetId="6"/>
      <sheetData sheetId="7"/>
      <sheetData sheetId="8">
        <row r="108">
          <cell r="BB108">
            <v>4634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179"/>
  <sheetViews>
    <sheetView tabSelected="1" workbookViewId="0">
      <selection activeCell="B144" sqref="B144"/>
    </sheetView>
  </sheetViews>
  <sheetFormatPr defaultColWidth="10" defaultRowHeight="15.6" outlineLevelRow="1" x14ac:dyDescent="0.3"/>
  <cols>
    <col min="1" max="1" width="10.77734375" style="1" customWidth="1"/>
    <col min="2" max="2" width="64.109375" style="1" customWidth="1"/>
    <col min="3" max="3" width="16.77734375" style="2" customWidth="1"/>
    <col min="4" max="4" width="32" style="1" customWidth="1"/>
    <col min="5" max="5" width="14.109375" style="1" hidden="1" customWidth="1"/>
    <col min="6" max="6" width="11.109375" style="1" hidden="1" customWidth="1"/>
    <col min="7" max="9" width="9" style="1" hidden="1" customWidth="1"/>
    <col min="10" max="10" width="27.44140625" style="1" customWidth="1"/>
    <col min="11" max="11" width="13.6640625" style="1" customWidth="1"/>
    <col min="12" max="12" width="12.5546875" style="1" hidden="1" customWidth="1"/>
    <col min="13" max="14" width="9" style="1" hidden="1" customWidth="1"/>
    <col min="15" max="15" width="7.6640625" style="1" hidden="1" customWidth="1"/>
    <col min="16" max="16" width="23.21875" style="1" customWidth="1"/>
    <col min="17" max="17" width="2.6640625" style="1" hidden="1" customWidth="1"/>
    <col min="18" max="18" width="19.88671875" style="1" customWidth="1"/>
    <col min="19" max="19" width="7.5546875" style="1" hidden="1" customWidth="1"/>
    <col min="20" max="20" width="9.109375" style="1" hidden="1" customWidth="1"/>
    <col min="21" max="21" width="8.21875" style="1" hidden="1" customWidth="1"/>
    <col min="22" max="22" width="21.5546875" style="1" customWidth="1"/>
    <col min="23" max="23" width="7" style="1" hidden="1" customWidth="1"/>
    <col min="24" max="24" width="24.109375" style="1" customWidth="1"/>
    <col min="25" max="25" width="9" style="1" hidden="1" customWidth="1"/>
    <col min="26" max="26" width="9.5546875" style="1" hidden="1" customWidth="1"/>
    <col min="27" max="27" width="7.44140625" style="1" hidden="1" customWidth="1"/>
    <col min="28" max="28" width="21.44140625" style="1" customWidth="1"/>
    <col min="29" max="29" width="16.88671875" style="1" customWidth="1"/>
    <col min="30" max="33" width="11" style="1" hidden="1" customWidth="1"/>
    <col min="34" max="34" width="26.77734375" style="1" customWidth="1"/>
    <col min="35" max="35" width="10.77734375" style="1" hidden="1" customWidth="1"/>
    <col min="36" max="36" width="20.21875" style="1" customWidth="1"/>
    <col min="37" max="37" width="13.21875" style="1" customWidth="1"/>
    <col min="38" max="39" width="9" style="1" hidden="1" customWidth="1"/>
    <col min="40" max="40" width="11.21875" style="1" hidden="1" customWidth="1"/>
    <col min="41" max="43" width="9" style="1" hidden="1" customWidth="1"/>
    <col min="44" max="44" width="36.33203125" style="1" customWidth="1"/>
    <col min="45" max="45" width="10.6640625" style="1" hidden="1" customWidth="1"/>
    <col min="46" max="16384" width="10" style="1"/>
  </cols>
  <sheetData>
    <row r="1" spans="1:58" ht="18" x14ac:dyDescent="0.3">
      <c r="AR1" s="3" t="s">
        <v>0</v>
      </c>
      <c r="AS1" s="3"/>
    </row>
    <row r="2" spans="1:58" ht="18" x14ac:dyDescent="0.35">
      <c r="J2" s="4"/>
      <c r="K2" s="62"/>
      <c r="L2" s="62"/>
      <c r="M2" s="62"/>
      <c r="N2" s="62"/>
      <c r="O2" s="4"/>
      <c r="AR2" s="5" t="s">
        <v>1</v>
      </c>
      <c r="AS2" s="5"/>
    </row>
    <row r="3" spans="1:58" ht="18" x14ac:dyDescent="0.35">
      <c r="J3" s="6"/>
      <c r="K3" s="6"/>
      <c r="L3" s="6"/>
      <c r="M3" s="6"/>
      <c r="N3" s="6"/>
      <c r="O3" s="6"/>
      <c r="AR3" s="5" t="s">
        <v>2</v>
      </c>
      <c r="AS3" s="5"/>
    </row>
    <row r="4" spans="1:58" ht="17.399999999999999" x14ac:dyDescent="0.25">
      <c r="A4" s="63" t="s">
        <v>3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3"/>
      <c r="AS4" s="63"/>
    </row>
    <row r="5" spans="1:58" ht="15.75" customHeight="1" x14ac:dyDescent="0.3"/>
    <row r="6" spans="1:58" ht="21.75" customHeight="1" x14ac:dyDescent="0.25">
      <c r="A6" s="64" t="s">
        <v>4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4"/>
      <c r="AI6" s="64"/>
      <c r="AJ6" s="64"/>
      <c r="AK6" s="64"/>
      <c r="AL6" s="64"/>
      <c r="AM6" s="64"/>
      <c r="AN6" s="64"/>
      <c r="AO6" s="64"/>
      <c r="AP6" s="64"/>
      <c r="AQ6" s="64"/>
      <c r="AR6" s="64"/>
      <c r="AS6" s="64"/>
    </row>
    <row r="7" spans="1:58" ht="15.75" customHeight="1" x14ac:dyDescent="0.25">
      <c r="A7" s="65" t="s">
        <v>5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5"/>
      <c r="AQ7" s="65"/>
      <c r="AR7" s="65"/>
      <c r="AS7" s="65"/>
    </row>
    <row r="9" spans="1:58" ht="16.5" customHeight="1" x14ac:dyDescent="0.25">
      <c r="A9" s="64" t="s">
        <v>6</v>
      </c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</row>
    <row r="10" spans="1:58" ht="15" customHeight="1" x14ac:dyDescent="0.25">
      <c r="A10" s="7"/>
      <c r="B10" s="7"/>
      <c r="C10" s="8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</row>
    <row r="11" spans="1:58" s="6" customFormat="1" ht="15.75" customHeight="1" x14ac:dyDescent="0.35">
      <c r="A11" s="9"/>
      <c r="B11" s="9" t="s">
        <v>190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10" t="s">
        <v>7</v>
      </c>
      <c r="Q11" s="9"/>
      <c r="R11" s="9"/>
      <c r="S11" s="10"/>
      <c r="T11" s="10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</row>
    <row r="12" spans="1:58" s="6" customFormat="1" ht="15.75" customHeight="1" x14ac:dyDescent="0.3">
      <c r="A12" s="59" t="s">
        <v>8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59"/>
      <c r="AS12" s="59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</row>
    <row r="13" spans="1:58" s="6" customFormat="1" ht="15.75" customHeight="1" x14ac:dyDescent="0.35">
      <c r="A13" s="60"/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60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</row>
    <row r="14" spans="1:58" s="12" customFormat="1" ht="29.4" customHeight="1" x14ac:dyDescent="0.3">
      <c r="A14" s="57" t="s">
        <v>9</v>
      </c>
      <c r="B14" s="57" t="s">
        <v>10</v>
      </c>
      <c r="C14" s="57" t="s">
        <v>11</v>
      </c>
      <c r="D14" s="57" t="s">
        <v>12</v>
      </c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7"/>
      <c r="AK14" s="57"/>
      <c r="AL14" s="57"/>
      <c r="AM14" s="57"/>
      <c r="AN14" s="57"/>
      <c r="AO14" s="57"/>
      <c r="AP14" s="57"/>
      <c r="AQ14" s="57"/>
      <c r="AR14" s="57"/>
      <c r="AS14" s="57"/>
    </row>
    <row r="15" spans="1:58" ht="106.8" customHeight="1" x14ac:dyDescent="0.25">
      <c r="A15" s="57"/>
      <c r="B15" s="57"/>
      <c r="C15" s="57"/>
      <c r="D15" s="61" t="s">
        <v>13</v>
      </c>
      <c r="E15" s="61"/>
      <c r="F15" s="61"/>
      <c r="G15" s="61"/>
      <c r="H15" s="61"/>
      <c r="I15" s="61"/>
      <c r="J15" s="61" t="s">
        <v>14</v>
      </c>
      <c r="K15" s="61"/>
      <c r="L15" s="61"/>
      <c r="M15" s="61"/>
      <c r="N15" s="61"/>
      <c r="O15" s="61"/>
      <c r="P15" s="61" t="s">
        <v>15</v>
      </c>
      <c r="Q15" s="61"/>
      <c r="R15" s="61"/>
      <c r="S15" s="61"/>
      <c r="T15" s="61"/>
      <c r="U15" s="61"/>
      <c r="V15" s="61" t="s">
        <v>16</v>
      </c>
      <c r="W15" s="61"/>
      <c r="X15" s="61"/>
      <c r="Y15" s="61"/>
      <c r="Z15" s="61"/>
      <c r="AA15" s="61"/>
      <c r="AB15" s="57" t="s">
        <v>17</v>
      </c>
      <c r="AC15" s="57"/>
      <c r="AD15" s="57"/>
      <c r="AE15" s="57"/>
      <c r="AF15" s="57"/>
      <c r="AG15" s="57"/>
      <c r="AH15" s="57" t="s">
        <v>18</v>
      </c>
      <c r="AI15" s="57"/>
      <c r="AJ15" s="57"/>
      <c r="AK15" s="57"/>
      <c r="AL15" s="57"/>
      <c r="AM15" s="57"/>
      <c r="AN15" s="57" t="s">
        <v>19</v>
      </c>
      <c r="AO15" s="57"/>
      <c r="AP15" s="57"/>
      <c r="AQ15" s="57"/>
      <c r="AR15" s="57"/>
      <c r="AS15" s="57"/>
    </row>
    <row r="16" spans="1:58" s="13" customFormat="1" ht="125.4" customHeight="1" x14ac:dyDescent="0.25">
      <c r="A16" s="57"/>
      <c r="B16" s="57"/>
      <c r="C16" s="57"/>
      <c r="D16" s="57" t="s">
        <v>20</v>
      </c>
      <c r="E16" s="57"/>
      <c r="F16" s="58" t="s">
        <v>21</v>
      </c>
      <c r="G16" s="58"/>
      <c r="H16" s="58" t="s">
        <v>22</v>
      </c>
      <c r="I16" s="58"/>
      <c r="J16" s="57" t="s">
        <v>23</v>
      </c>
      <c r="K16" s="57"/>
      <c r="L16" s="58" t="s">
        <v>21</v>
      </c>
      <c r="M16" s="58"/>
      <c r="N16" s="58" t="s">
        <v>22</v>
      </c>
      <c r="O16" s="58"/>
      <c r="P16" s="57" t="s">
        <v>24</v>
      </c>
      <c r="Q16" s="57"/>
      <c r="R16" s="57" t="s">
        <v>25</v>
      </c>
      <c r="S16" s="57"/>
      <c r="T16" s="57"/>
      <c r="U16" s="57"/>
      <c r="V16" s="57" t="s">
        <v>26</v>
      </c>
      <c r="W16" s="57"/>
      <c r="X16" s="57" t="s">
        <v>27</v>
      </c>
      <c r="Y16" s="57"/>
      <c r="Z16" s="57" t="s">
        <v>22</v>
      </c>
      <c r="AA16" s="57"/>
      <c r="AB16" s="57" t="s">
        <v>28</v>
      </c>
      <c r="AC16" s="57"/>
      <c r="AD16" s="58" t="s">
        <v>21</v>
      </c>
      <c r="AE16" s="58"/>
      <c r="AF16" s="58" t="s">
        <v>22</v>
      </c>
      <c r="AG16" s="58"/>
      <c r="AH16" s="57" t="s">
        <v>29</v>
      </c>
      <c r="AI16" s="57"/>
      <c r="AJ16" s="57" t="s">
        <v>30</v>
      </c>
      <c r="AK16" s="57"/>
      <c r="AL16" s="57" t="s">
        <v>22</v>
      </c>
      <c r="AM16" s="57"/>
      <c r="AN16" s="57" t="s">
        <v>22</v>
      </c>
      <c r="AO16" s="57"/>
      <c r="AP16" s="57" t="s">
        <v>21</v>
      </c>
      <c r="AQ16" s="57"/>
      <c r="AR16" s="57" t="s">
        <v>31</v>
      </c>
      <c r="AS16" s="57"/>
    </row>
    <row r="17" spans="1:45" ht="28.8" customHeight="1" x14ac:dyDescent="0.25">
      <c r="A17" s="57"/>
      <c r="B17" s="57"/>
      <c r="C17" s="57"/>
      <c r="D17" s="14" t="s">
        <v>32</v>
      </c>
      <c r="E17" s="14" t="s">
        <v>33</v>
      </c>
      <c r="F17" s="14" t="s">
        <v>34</v>
      </c>
      <c r="G17" s="14" t="s">
        <v>33</v>
      </c>
      <c r="H17" s="14" t="s">
        <v>34</v>
      </c>
      <c r="I17" s="14" t="s">
        <v>33</v>
      </c>
      <c r="J17" s="14" t="s">
        <v>32</v>
      </c>
      <c r="K17" s="14" t="s">
        <v>35</v>
      </c>
      <c r="L17" s="14" t="s">
        <v>36</v>
      </c>
      <c r="M17" s="14" t="s">
        <v>33</v>
      </c>
      <c r="N17" s="14" t="s">
        <v>36</v>
      </c>
      <c r="O17" s="14" t="s">
        <v>33</v>
      </c>
      <c r="P17" s="14" t="s">
        <v>32</v>
      </c>
      <c r="Q17" s="14" t="s">
        <v>37</v>
      </c>
      <c r="R17" s="14" t="s">
        <v>32</v>
      </c>
      <c r="S17" s="14" t="s">
        <v>33</v>
      </c>
      <c r="T17" s="14" t="s">
        <v>38</v>
      </c>
      <c r="U17" s="14" t="s">
        <v>33</v>
      </c>
      <c r="V17" s="14" t="s">
        <v>32</v>
      </c>
      <c r="W17" s="14" t="s">
        <v>33</v>
      </c>
      <c r="X17" s="14" t="s">
        <v>32</v>
      </c>
      <c r="Y17" s="14" t="s">
        <v>33</v>
      </c>
      <c r="Z17" s="14" t="s">
        <v>34</v>
      </c>
      <c r="AA17" s="14" t="s">
        <v>33</v>
      </c>
      <c r="AB17" s="14" t="s">
        <v>32</v>
      </c>
      <c r="AC17" s="14" t="s">
        <v>39</v>
      </c>
      <c r="AD17" s="14" t="s">
        <v>38</v>
      </c>
      <c r="AE17" s="14" t="s">
        <v>33</v>
      </c>
      <c r="AF17" s="14" t="s">
        <v>38</v>
      </c>
      <c r="AG17" s="14" t="s">
        <v>33</v>
      </c>
      <c r="AH17" s="14" t="s">
        <v>32</v>
      </c>
      <c r="AI17" s="14" t="s">
        <v>37</v>
      </c>
      <c r="AJ17" s="14" t="s">
        <v>32</v>
      </c>
      <c r="AK17" s="14" t="s">
        <v>35</v>
      </c>
      <c r="AL17" s="14" t="s">
        <v>34</v>
      </c>
      <c r="AM17" s="14" t="s">
        <v>33</v>
      </c>
      <c r="AN17" s="14" t="s">
        <v>38</v>
      </c>
      <c r="AO17" s="14" t="s">
        <v>33</v>
      </c>
      <c r="AP17" s="14" t="s">
        <v>38</v>
      </c>
      <c r="AQ17" s="14" t="s">
        <v>33</v>
      </c>
      <c r="AR17" s="14" t="s">
        <v>32</v>
      </c>
      <c r="AS17" s="15" t="s">
        <v>33</v>
      </c>
    </row>
    <row r="18" spans="1:45" s="2" customFormat="1" x14ac:dyDescent="0.3">
      <c r="A18" s="16">
        <v>1</v>
      </c>
      <c r="B18" s="17">
        <v>2</v>
      </c>
      <c r="C18" s="16">
        <v>3</v>
      </c>
      <c r="D18" s="18" t="s">
        <v>40</v>
      </c>
      <c r="E18" s="18" t="s">
        <v>41</v>
      </c>
      <c r="F18" s="18" t="s">
        <v>42</v>
      </c>
      <c r="G18" s="18" t="s">
        <v>43</v>
      </c>
      <c r="H18" s="18" t="s">
        <v>44</v>
      </c>
      <c r="I18" s="18" t="s">
        <v>44</v>
      </c>
      <c r="J18" s="18" t="s">
        <v>45</v>
      </c>
      <c r="K18" s="18" t="s">
        <v>46</v>
      </c>
      <c r="L18" s="18" t="s">
        <v>47</v>
      </c>
      <c r="M18" s="18" t="s">
        <v>48</v>
      </c>
      <c r="N18" s="18" t="s">
        <v>49</v>
      </c>
      <c r="O18" s="18" t="s">
        <v>49</v>
      </c>
      <c r="P18" s="18" t="s">
        <v>50</v>
      </c>
      <c r="Q18" s="18" t="s">
        <v>51</v>
      </c>
      <c r="R18" s="18" t="s">
        <v>52</v>
      </c>
      <c r="S18" s="18" t="s">
        <v>53</v>
      </c>
      <c r="T18" s="18" t="s">
        <v>54</v>
      </c>
      <c r="U18" s="18" t="s">
        <v>54</v>
      </c>
      <c r="V18" s="18" t="s">
        <v>55</v>
      </c>
      <c r="W18" s="18" t="s">
        <v>56</v>
      </c>
      <c r="X18" s="18" t="s">
        <v>57</v>
      </c>
      <c r="Y18" s="18" t="s">
        <v>58</v>
      </c>
      <c r="Z18" s="18" t="s">
        <v>59</v>
      </c>
      <c r="AA18" s="18" t="s">
        <v>59</v>
      </c>
      <c r="AB18" s="18" t="s">
        <v>60</v>
      </c>
      <c r="AC18" s="18" t="s">
        <v>61</v>
      </c>
      <c r="AD18" s="18" t="s">
        <v>62</v>
      </c>
      <c r="AE18" s="18" t="s">
        <v>63</v>
      </c>
      <c r="AF18" s="18" t="s">
        <v>64</v>
      </c>
      <c r="AG18" s="18" t="s">
        <v>64</v>
      </c>
      <c r="AH18" s="18" t="s">
        <v>65</v>
      </c>
      <c r="AI18" s="18" t="s">
        <v>66</v>
      </c>
      <c r="AJ18" s="18" t="s">
        <v>67</v>
      </c>
      <c r="AK18" s="18" t="s">
        <v>68</v>
      </c>
      <c r="AL18" s="18" t="s">
        <v>69</v>
      </c>
      <c r="AM18" s="18" t="s">
        <v>69</v>
      </c>
      <c r="AN18" s="18" t="s">
        <v>70</v>
      </c>
      <c r="AO18" s="18" t="s">
        <v>71</v>
      </c>
      <c r="AP18" s="18" t="s">
        <v>72</v>
      </c>
      <c r="AQ18" s="18" t="s">
        <v>73</v>
      </c>
      <c r="AR18" s="18" t="s">
        <v>74</v>
      </c>
      <c r="AS18" s="18" t="s">
        <v>75</v>
      </c>
    </row>
    <row r="19" spans="1:45" s="23" customFormat="1" ht="22.8" customHeight="1" x14ac:dyDescent="0.3">
      <c r="A19" s="19" t="s">
        <v>76</v>
      </c>
      <c r="B19" s="20" t="s">
        <v>77</v>
      </c>
      <c r="C19" s="21" t="s">
        <v>78</v>
      </c>
      <c r="D19" s="21">
        <f>SUM(D20:D25)</f>
        <v>0</v>
      </c>
      <c r="E19" s="21">
        <f t="shared" ref="E19:AS19" si="0">SUM(E20:E25)</f>
        <v>0</v>
      </c>
      <c r="F19" s="21">
        <f t="shared" si="0"/>
        <v>0</v>
      </c>
      <c r="G19" s="21">
        <f t="shared" si="0"/>
        <v>0</v>
      </c>
      <c r="H19" s="21">
        <f t="shared" si="0"/>
        <v>0</v>
      </c>
      <c r="I19" s="21">
        <f t="shared" si="0"/>
        <v>0</v>
      </c>
      <c r="J19" s="21">
        <f t="shared" si="0"/>
        <v>2.56</v>
      </c>
      <c r="K19" s="21">
        <f t="shared" si="0"/>
        <v>0</v>
      </c>
      <c r="L19" s="21">
        <f t="shared" si="0"/>
        <v>0</v>
      </c>
      <c r="M19" s="21">
        <f t="shared" si="0"/>
        <v>0</v>
      </c>
      <c r="N19" s="21">
        <f t="shared" si="0"/>
        <v>0</v>
      </c>
      <c r="O19" s="21">
        <f t="shared" si="0"/>
        <v>0</v>
      </c>
      <c r="P19" s="21">
        <f t="shared" si="0"/>
        <v>0</v>
      </c>
      <c r="Q19" s="21">
        <f t="shared" si="0"/>
        <v>0</v>
      </c>
      <c r="R19" s="21">
        <f t="shared" si="0"/>
        <v>0</v>
      </c>
      <c r="S19" s="21">
        <f t="shared" si="0"/>
        <v>0</v>
      </c>
      <c r="T19" s="21">
        <f t="shared" si="0"/>
        <v>0</v>
      </c>
      <c r="U19" s="21">
        <f t="shared" si="0"/>
        <v>0</v>
      </c>
      <c r="V19" s="21">
        <f t="shared" si="0"/>
        <v>0</v>
      </c>
      <c r="W19" s="21">
        <f t="shared" si="0"/>
        <v>0</v>
      </c>
      <c r="X19" s="21">
        <f t="shared" si="0"/>
        <v>0</v>
      </c>
      <c r="Y19" s="21">
        <f t="shared" si="0"/>
        <v>0</v>
      </c>
      <c r="Z19" s="21">
        <f t="shared" si="0"/>
        <v>0</v>
      </c>
      <c r="AA19" s="21">
        <f t="shared" si="0"/>
        <v>0</v>
      </c>
      <c r="AB19" s="22">
        <f t="shared" si="0"/>
        <v>88.608000000000004</v>
      </c>
      <c r="AC19" s="22">
        <f t="shared" si="0"/>
        <v>50.756385379999998</v>
      </c>
      <c r="AD19" s="21">
        <f t="shared" si="0"/>
        <v>0</v>
      </c>
      <c r="AE19" s="21">
        <f t="shared" si="0"/>
        <v>0</v>
      </c>
      <c r="AF19" s="21">
        <f t="shared" si="0"/>
        <v>0</v>
      </c>
      <c r="AG19" s="21">
        <f t="shared" si="0"/>
        <v>0</v>
      </c>
      <c r="AH19" s="21">
        <f t="shared" si="0"/>
        <v>0</v>
      </c>
      <c r="AI19" s="21">
        <f t="shared" si="0"/>
        <v>0</v>
      </c>
      <c r="AJ19" s="22">
        <f t="shared" si="0"/>
        <v>14.029278333333336</v>
      </c>
      <c r="AK19" s="22">
        <f t="shared" si="0"/>
        <v>0</v>
      </c>
      <c r="AL19" s="21">
        <f t="shared" si="0"/>
        <v>0</v>
      </c>
      <c r="AM19" s="21">
        <f t="shared" si="0"/>
        <v>0</v>
      </c>
      <c r="AN19" s="21">
        <f t="shared" si="0"/>
        <v>0</v>
      </c>
      <c r="AO19" s="21">
        <f t="shared" si="0"/>
        <v>0</v>
      </c>
      <c r="AP19" s="21">
        <f t="shared" si="0"/>
        <v>0</v>
      </c>
      <c r="AQ19" s="21">
        <f t="shared" si="0"/>
        <v>0</v>
      </c>
      <c r="AR19" s="21">
        <f t="shared" si="0"/>
        <v>0</v>
      </c>
      <c r="AS19" s="21">
        <f t="shared" si="0"/>
        <v>0</v>
      </c>
    </row>
    <row r="20" spans="1:45" x14ac:dyDescent="0.25">
      <c r="A20" s="24" t="s">
        <v>79</v>
      </c>
      <c r="B20" s="25" t="s">
        <v>80</v>
      </c>
      <c r="C20" s="16" t="s">
        <v>78</v>
      </c>
      <c r="D20" s="16">
        <f>D28</f>
        <v>0</v>
      </c>
      <c r="E20" s="16">
        <f t="shared" ref="E20:AS20" si="1">E28</f>
        <v>0</v>
      </c>
      <c r="F20" s="16">
        <f t="shared" si="1"/>
        <v>0</v>
      </c>
      <c r="G20" s="16">
        <f t="shared" si="1"/>
        <v>0</v>
      </c>
      <c r="H20" s="16">
        <f t="shared" si="1"/>
        <v>0</v>
      </c>
      <c r="I20" s="16">
        <f t="shared" si="1"/>
        <v>0</v>
      </c>
      <c r="J20" s="16">
        <f t="shared" si="1"/>
        <v>0</v>
      </c>
      <c r="K20" s="16">
        <f t="shared" si="1"/>
        <v>0</v>
      </c>
      <c r="L20" s="16">
        <f t="shared" si="1"/>
        <v>0</v>
      </c>
      <c r="M20" s="16">
        <f t="shared" si="1"/>
        <v>0</v>
      </c>
      <c r="N20" s="16">
        <f t="shared" si="1"/>
        <v>0</v>
      </c>
      <c r="O20" s="16">
        <f t="shared" si="1"/>
        <v>0</v>
      </c>
      <c r="P20" s="16">
        <f t="shared" si="1"/>
        <v>0</v>
      </c>
      <c r="Q20" s="16">
        <f t="shared" si="1"/>
        <v>0</v>
      </c>
      <c r="R20" s="16">
        <f t="shared" si="1"/>
        <v>0</v>
      </c>
      <c r="S20" s="16">
        <f t="shared" si="1"/>
        <v>0</v>
      </c>
      <c r="T20" s="16">
        <f t="shared" si="1"/>
        <v>0</v>
      </c>
      <c r="U20" s="16">
        <f t="shared" si="1"/>
        <v>0</v>
      </c>
      <c r="V20" s="16">
        <f t="shared" si="1"/>
        <v>0</v>
      </c>
      <c r="W20" s="16">
        <f t="shared" si="1"/>
        <v>0</v>
      </c>
      <c r="X20" s="16">
        <f t="shared" si="1"/>
        <v>0</v>
      </c>
      <c r="Y20" s="16">
        <f t="shared" si="1"/>
        <v>0</v>
      </c>
      <c r="Z20" s="16">
        <f t="shared" si="1"/>
        <v>0</v>
      </c>
      <c r="AA20" s="16">
        <f t="shared" si="1"/>
        <v>0</v>
      </c>
      <c r="AB20" s="16">
        <f t="shared" si="1"/>
        <v>0</v>
      </c>
      <c r="AC20" s="16">
        <f t="shared" si="1"/>
        <v>0</v>
      </c>
      <c r="AD20" s="16">
        <f t="shared" si="1"/>
        <v>0</v>
      </c>
      <c r="AE20" s="16">
        <f t="shared" si="1"/>
        <v>0</v>
      </c>
      <c r="AF20" s="16">
        <f t="shared" si="1"/>
        <v>0</v>
      </c>
      <c r="AG20" s="16">
        <f t="shared" si="1"/>
        <v>0</v>
      </c>
      <c r="AH20" s="16">
        <f t="shared" si="1"/>
        <v>0</v>
      </c>
      <c r="AI20" s="16">
        <f t="shared" si="1"/>
        <v>0</v>
      </c>
      <c r="AJ20" s="16">
        <f t="shared" si="1"/>
        <v>0</v>
      </c>
      <c r="AK20" s="16">
        <f t="shared" si="1"/>
        <v>0</v>
      </c>
      <c r="AL20" s="16">
        <f t="shared" si="1"/>
        <v>0</v>
      </c>
      <c r="AM20" s="16">
        <f t="shared" si="1"/>
        <v>0</v>
      </c>
      <c r="AN20" s="16">
        <f t="shared" si="1"/>
        <v>0</v>
      </c>
      <c r="AO20" s="16">
        <f t="shared" si="1"/>
        <v>0</v>
      </c>
      <c r="AP20" s="16">
        <f t="shared" si="1"/>
        <v>0</v>
      </c>
      <c r="AQ20" s="16">
        <f t="shared" si="1"/>
        <v>0</v>
      </c>
      <c r="AR20" s="16">
        <f t="shared" si="1"/>
        <v>0</v>
      </c>
      <c r="AS20" s="16">
        <f t="shared" si="1"/>
        <v>0</v>
      </c>
    </row>
    <row r="21" spans="1:45" ht="31.2" x14ac:dyDescent="0.25">
      <c r="A21" s="24" t="s">
        <v>81</v>
      </c>
      <c r="B21" s="25" t="s">
        <v>82</v>
      </c>
      <c r="C21" s="16" t="s">
        <v>78</v>
      </c>
      <c r="D21" s="16">
        <f>D81</f>
        <v>0</v>
      </c>
      <c r="E21" s="16">
        <f>E81</f>
        <v>0</v>
      </c>
      <c r="F21" s="16">
        <f t="shared" ref="F21:AS21" si="2">F81</f>
        <v>0</v>
      </c>
      <c r="G21" s="16">
        <f t="shared" si="2"/>
        <v>0</v>
      </c>
      <c r="H21" s="16">
        <f t="shared" si="2"/>
        <v>0</v>
      </c>
      <c r="I21" s="16">
        <f t="shared" si="2"/>
        <v>0</v>
      </c>
      <c r="J21" s="16">
        <f t="shared" si="2"/>
        <v>2.56</v>
      </c>
      <c r="K21" s="16">
        <f t="shared" si="2"/>
        <v>0</v>
      </c>
      <c r="L21" s="16">
        <f t="shared" si="2"/>
        <v>0</v>
      </c>
      <c r="M21" s="16">
        <f t="shared" si="2"/>
        <v>0</v>
      </c>
      <c r="N21" s="16">
        <f t="shared" si="2"/>
        <v>0</v>
      </c>
      <c r="O21" s="16">
        <f t="shared" si="2"/>
        <v>0</v>
      </c>
      <c r="P21" s="16">
        <f t="shared" si="2"/>
        <v>0</v>
      </c>
      <c r="Q21" s="16">
        <f t="shared" si="2"/>
        <v>0</v>
      </c>
      <c r="R21" s="16">
        <f t="shared" si="2"/>
        <v>0</v>
      </c>
      <c r="S21" s="16">
        <f t="shared" si="2"/>
        <v>0</v>
      </c>
      <c r="T21" s="16">
        <f t="shared" si="2"/>
        <v>0</v>
      </c>
      <c r="U21" s="16">
        <f t="shared" si="2"/>
        <v>0</v>
      </c>
      <c r="V21" s="16">
        <f t="shared" si="2"/>
        <v>0</v>
      </c>
      <c r="W21" s="16">
        <f t="shared" si="2"/>
        <v>0</v>
      </c>
      <c r="X21" s="16">
        <f t="shared" si="2"/>
        <v>0</v>
      </c>
      <c r="Y21" s="16">
        <f t="shared" si="2"/>
        <v>0</v>
      </c>
      <c r="Z21" s="16">
        <f t="shared" si="2"/>
        <v>0</v>
      </c>
      <c r="AA21" s="16">
        <f t="shared" si="2"/>
        <v>0</v>
      </c>
      <c r="AB21" s="26">
        <f t="shared" si="2"/>
        <v>88.608000000000004</v>
      </c>
      <c r="AC21" s="26">
        <f t="shared" si="2"/>
        <v>50.756385379999998</v>
      </c>
      <c r="AD21" s="16">
        <f t="shared" si="2"/>
        <v>0</v>
      </c>
      <c r="AE21" s="16">
        <f t="shared" si="2"/>
        <v>0</v>
      </c>
      <c r="AF21" s="16">
        <f t="shared" si="2"/>
        <v>0</v>
      </c>
      <c r="AG21" s="16">
        <f t="shared" si="2"/>
        <v>0</v>
      </c>
      <c r="AH21" s="16">
        <f t="shared" si="2"/>
        <v>0</v>
      </c>
      <c r="AI21" s="16">
        <f t="shared" si="2"/>
        <v>0</v>
      </c>
      <c r="AJ21" s="16">
        <f t="shared" si="2"/>
        <v>0</v>
      </c>
      <c r="AK21" s="16">
        <f t="shared" si="2"/>
        <v>0</v>
      </c>
      <c r="AL21" s="16">
        <f t="shared" si="2"/>
        <v>0</v>
      </c>
      <c r="AM21" s="16">
        <f t="shared" si="2"/>
        <v>0</v>
      </c>
      <c r="AN21" s="16">
        <f t="shared" si="2"/>
        <v>0</v>
      </c>
      <c r="AO21" s="16">
        <f t="shared" si="2"/>
        <v>0</v>
      </c>
      <c r="AP21" s="16">
        <f t="shared" si="2"/>
        <v>0</v>
      </c>
      <c r="AQ21" s="16">
        <f t="shared" si="2"/>
        <v>0</v>
      </c>
      <c r="AR21" s="16">
        <f t="shared" si="2"/>
        <v>0</v>
      </c>
      <c r="AS21" s="16">
        <f t="shared" si="2"/>
        <v>0</v>
      </c>
    </row>
    <row r="22" spans="1:45" ht="46.2" customHeight="1" x14ac:dyDescent="0.3">
      <c r="A22" s="24" t="s">
        <v>83</v>
      </c>
      <c r="B22" s="27" t="s">
        <v>84</v>
      </c>
      <c r="C22" s="16" t="s">
        <v>78</v>
      </c>
      <c r="D22" s="16">
        <f>D144</f>
        <v>0</v>
      </c>
      <c r="E22" s="16">
        <f t="shared" ref="E22:AS22" si="3">E144</f>
        <v>0</v>
      </c>
      <c r="F22" s="16">
        <f t="shared" si="3"/>
        <v>0</v>
      </c>
      <c r="G22" s="16">
        <f t="shared" si="3"/>
        <v>0</v>
      </c>
      <c r="H22" s="16">
        <f t="shared" si="3"/>
        <v>0</v>
      </c>
      <c r="I22" s="16">
        <f t="shared" si="3"/>
        <v>0</v>
      </c>
      <c r="J22" s="16">
        <f t="shared" si="3"/>
        <v>0</v>
      </c>
      <c r="K22" s="16">
        <f t="shared" si="3"/>
        <v>0</v>
      </c>
      <c r="L22" s="16">
        <f t="shared" si="3"/>
        <v>0</v>
      </c>
      <c r="M22" s="16">
        <f t="shared" si="3"/>
        <v>0</v>
      </c>
      <c r="N22" s="16">
        <f t="shared" si="3"/>
        <v>0</v>
      </c>
      <c r="O22" s="16">
        <f t="shared" si="3"/>
        <v>0</v>
      </c>
      <c r="P22" s="16">
        <f t="shared" si="3"/>
        <v>0</v>
      </c>
      <c r="Q22" s="16">
        <f t="shared" si="3"/>
        <v>0</v>
      </c>
      <c r="R22" s="16">
        <f t="shared" si="3"/>
        <v>0</v>
      </c>
      <c r="S22" s="16">
        <f t="shared" si="3"/>
        <v>0</v>
      </c>
      <c r="T22" s="16">
        <f t="shared" si="3"/>
        <v>0</v>
      </c>
      <c r="U22" s="16">
        <f t="shared" si="3"/>
        <v>0</v>
      </c>
      <c r="V22" s="16">
        <f t="shared" si="3"/>
        <v>0</v>
      </c>
      <c r="W22" s="16">
        <f t="shared" si="3"/>
        <v>0</v>
      </c>
      <c r="X22" s="16">
        <f t="shared" si="3"/>
        <v>0</v>
      </c>
      <c r="Y22" s="16">
        <f t="shared" si="3"/>
        <v>0</v>
      </c>
      <c r="Z22" s="16">
        <f t="shared" si="3"/>
        <v>0</v>
      </c>
      <c r="AA22" s="16">
        <f t="shared" si="3"/>
        <v>0</v>
      </c>
      <c r="AB22" s="16">
        <f t="shared" si="3"/>
        <v>0</v>
      </c>
      <c r="AC22" s="16">
        <f t="shared" si="3"/>
        <v>0</v>
      </c>
      <c r="AD22" s="16">
        <f t="shared" si="3"/>
        <v>0</v>
      </c>
      <c r="AE22" s="16">
        <f t="shared" si="3"/>
        <v>0</v>
      </c>
      <c r="AF22" s="16">
        <f t="shared" si="3"/>
        <v>0</v>
      </c>
      <c r="AG22" s="16">
        <f t="shared" si="3"/>
        <v>0</v>
      </c>
      <c r="AH22" s="16">
        <f t="shared" si="3"/>
        <v>0</v>
      </c>
      <c r="AI22" s="16">
        <f t="shared" si="3"/>
        <v>0</v>
      </c>
      <c r="AJ22" s="16">
        <f t="shared" si="3"/>
        <v>0</v>
      </c>
      <c r="AK22" s="16">
        <f t="shared" si="3"/>
        <v>0</v>
      </c>
      <c r="AL22" s="16">
        <f t="shared" si="3"/>
        <v>0</v>
      </c>
      <c r="AM22" s="16">
        <f t="shared" si="3"/>
        <v>0</v>
      </c>
      <c r="AN22" s="16">
        <f t="shared" si="3"/>
        <v>0</v>
      </c>
      <c r="AO22" s="16">
        <f t="shared" si="3"/>
        <v>0</v>
      </c>
      <c r="AP22" s="16">
        <f t="shared" si="3"/>
        <v>0</v>
      </c>
      <c r="AQ22" s="16">
        <f t="shared" si="3"/>
        <v>0</v>
      </c>
      <c r="AR22" s="16">
        <f t="shared" si="3"/>
        <v>0</v>
      </c>
      <c r="AS22" s="16">
        <f t="shared" si="3"/>
        <v>0</v>
      </c>
    </row>
    <row r="23" spans="1:45" ht="28.8" customHeight="1" x14ac:dyDescent="0.25">
      <c r="A23" s="24" t="s">
        <v>85</v>
      </c>
      <c r="B23" s="25" t="s">
        <v>86</v>
      </c>
      <c r="C23" s="16" t="s">
        <v>78</v>
      </c>
      <c r="D23" s="16">
        <f>D153</f>
        <v>0</v>
      </c>
      <c r="E23" s="16">
        <f t="shared" ref="E23:AS23" si="4">E153</f>
        <v>0</v>
      </c>
      <c r="F23" s="16">
        <f t="shared" si="4"/>
        <v>0</v>
      </c>
      <c r="G23" s="16">
        <f t="shared" si="4"/>
        <v>0</v>
      </c>
      <c r="H23" s="16">
        <f t="shared" si="4"/>
        <v>0</v>
      </c>
      <c r="I23" s="16">
        <f t="shared" si="4"/>
        <v>0</v>
      </c>
      <c r="J23" s="16">
        <f t="shared" si="4"/>
        <v>0</v>
      </c>
      <c r="K23" s="16">
        <f t="shared" si="4"/>
        <v>0</v>
      </c>
      <c r="L23" s="16">
        <f t="shared" si="4"/>
        <v>0</v>
      </c>
      <c r="M23" s="16">
        <f t="shared" si="4"/>
        <v>0</v>
      </c>
      <c r="N23" s="16">
        <f t="shared" si="4"/>
        <v>0</v>
      </c>
      <c r="O23" s="16">
        <f t="shared" si="4"/>
        <v>0</v>
      </c>
      <c r="P23" s="16">
        <f t="shared" si="4"/>
        <v>0</v>
      </c>
      <c r="Q23" s="16">
        <f t="shared" si="4"/>
        <v>0</v>
      </c>
      <c r="R23" s="16">
        <f t="shared" si="4"/>
        <v>0</v>
      </c>
      <c r="S23" s="16">
        <f t="shared" si="4"/>
        <v>0</v>
      </c>
      <c r="T23" s="16">
        <f t="shared" si="4"/>
        <v>0</v>
      </c>
      <c r="U23" s="16">
        <f t="shared" si="4"/>
        <v>0</v>
      </c>
      <c r="V23" s="16">
        <f t="shared" si="4"/>
        <v>0</v>
      </c>
      <c r="W23" s="16">
        <f t="shared" si="4"/>
        <v>0</v>
      </c>
      <c r="X23" s="16">
        <f t="shared" si="4"/>
        <v>0</v>
      </c>
      <c r="Y23" s="16">
        <f t="shared" si="4"/>
        <v>0</v>
      </c>
      <c r="Z23" s="16">
        <f t="shared" si="4"/>
        <v>0</v>
      </c>
      <c r="AA23" s="16">
        <f t="shared" si="4"/>
        <v>0</v>
      </c>
      <c r="AB23" s="16">
        <f t="shared" si="4"/>
        <v>0</v>
      </c>
      <c r="AC23" s="16">
        <f t="shared" si="4"/>
        <v>0</v>
      </c>
      <c r="AD23" s="16">
        <f t="shared" si="4"/>
        <v>0</v>
      </c>
      <c r="AE23" s="16">
        <f t="shared" si="4"/>
        <v>0</v>
      </c>
      <c r="AF23" s="16">
        <f t="shared" si="4"/>
        <v>0</v>
      </c>
      <c r="AG23" s="16">
        <f t="shared" si="4"/>
        <v>0</v>
      </c>
      <c r="AH23" s="16">
        <f t="shared" si="4"/>
        <v>0</v>
      </c>
      <c r="AI23" s="16">
        <f t="shared" si="4"/>
        <v>0</v>
      </c>
      <c r="AJ23" s="16">
        <f t="shared" si="4"/>
        <v>0</v>
      </c>
      <c r="AK23" s="16">
        <f t="shared" si="4"/>
        <v>0</v>
      </c>
      <c r="AL23" s="16">
        <f t="shared" si="4"/>
        <v>0</v>
      </c>
      <c r="AM23" s="16">
        <f t="shared" si="4"/>
        <v>0</v>
      </c>
      <c r="AN23" s="16">
        <f t="shared" si="4"/>
        <v>0</v>
      </c>
      <c r="AO23" s="16">
        <f t="shared" si="4"/>
        <v>0</v>
      </c>
      <c r="AP23" s="16">
        <f t="shared" si="4"/>
        <v>0</v>
      </c>
      <c r="AQ23" s="16">
        <f t="shared" si="4"/>
        <v>0</v>
      </c>
      <c r="AR23" s="16">
        <f t="shared" si="4"/>
        <v>0</v>
      </c>
      <c r="AS23" s="16">
        <f t="shared" si="4"/>
        <v>0</v>
      </c>
    </row>
    <row r="24" spans="1:45" ht="31.8" customHeight="1" x14ac:dyDescent="0.25">
      <c r="A24" s="24" t="s">
        <v>87</v>
      </c>
      <c r="B24" s="25" t="s">
        <v>88</v>
      </c>
      <c r="C24" s="16" t="s">
        <v>78</v>
      </c>
      <c r="D24" s="16">
        <f>D160</f>
        <v>0</v>
      </c>
      <c r="E24" s="16">
        <f t="shared" ref="E24:AO24" si="5">E160</f>
        <v>0</v>
      </c>
      <c r="F24" s="16">
        <f t="shared" si="5"/>
        <v>0</v>
      </c>
      <c r="G24" s="16">
        <f t="shared" si="5"/>
        <v>0</v>
      </c>
      <c r="H24" s="16">
        <f t="shared" si="5"/>
        <v>0</v>
      </c>
      <c r="I24" s="16">
        <f t="shared" si="5"/>
        <v>0</v>
      </c>
      <c r="J24" s="16">
        <f t="shared" si="5"/>
        <v>0</v>
      </c>
      <c r="K24" s="16">
        <f t="shared" si="5"/>
        <v>0</v>
      </c>
      <c r="L24" s="16">
        <f t="shared" si="5"/>
        <v>0</v>
      </c>
      <c r="M24" s="16">
        <f t="shared" si="5"/>
        <v>0</v>
      </c>
      <c r="N24" s="16">
        <f t="shared" si="5"/>
        <v>0</v>
      </c>
      <c r="O24" s="16">
        <f t="shared" si="5"/>
        <v>0</v>
      </c>
      <c r="P24" s="16">
        <f t="shared" si="5"/>
        <v>0</v>
      </c>
      <c r="Q24" s="16">
        <f t="shared" si="5"/>
        <v>0</v>
      </c>
      <c r="R24" s="16">
        <f t="shared" si="5"/>
        <v>0</v>
      </c>
      <c r="S24" s="16">
        <f t="shared" si="5"/>
        <v>0</v>
      </c>
      <c r="T24" s="16">
        <f t="shared" si="5"/>
        <v>0</v>
      </c>
      <c r="U24" s="16">
        <f t="shared" si="5"/>
        <v>0</v>
      </c>
      <c r="V24" s="16">
        <f t="shared" si="5"/>
        <v>0</v>
      </c>
      <c r="W24" s="16">
        <f t="shared" si="5"/>
        <v>0</v>
      </c>
      <c r="X24" s="16">
        <f t="shared" si="5"/>
        <v>0</v>
      </c>
      <c r="Y24" s="16">
        <f t="shared" si="5"/>
        <v>0</v>
      </c>
      <c r="Z24" s="16">
        <f t="shared" si="5"/>
        <v>0</v>
      </c>
      <c r="AA24" s="16">
        <f t="shared" si="5"/>
        <v>0</v>
      </c>
      <c r="AB24" s="16">
        <f t="shared" si="5"/>
        <v>0</v>
      </c>
      <c r="AC24" s="16">
        <f t="shared" si="5"/>
        <v>0</v>
      </c>
      <c r="AD24" s="16">
        <f t="shared" si="5"/>
        <v>0</v>
      </c>
      <c r="AE24" s="16">
        <f t="shared" si="5"/>
        <v>0</v>
      </c>
      <c r="AF24" s="16">
        <f t="shared" si="5"/>
        <v>0</v>
      </c>
      <c r="AG24" s="16">
        <f t="shared" si="5"/>
        <v>0</v>
      </c>
      <c r="AH24" s="16">
        <f t="shared" si="5"/>
        <v>0</v>
      </c>
      <c r="AI24" s="16">
        <f t="shared" si="5"/>
        <v>0</v>
      </c>
      <c r="AJ24" s="16">
        <f t="shared" si="5"/>
        <v>0</v>
      </c>
      <c r="AK24" s="16">
        <f t="shared" si="5"/>
        <v>0</v>
      </c>
      <c r="AL24" s="16">
        <f t="shared" si="5"/>
        <v>0</v>
      </c>
      <c r="AM24" s="16">
        <f t="shared" si="5"/>
        <v>0</v>
      </c>
      <c r="AN24" s="16">
        <f t="shared" si="5"/>
        <v>0</v>
      </c>
      <c r="AO24" s="16">
        <f t="shared" si="5"/>
        <v>0</v>
      </c>
      <c r="AP24" s="16">
        <f>AP160</f>
        <v>0</v>
      </c>
      <c r="AQ24" s="16">
        <f>AQ160</f>
        <v>0</v>
      </c>
      <c r="AR24" s="16">
        <f>AR160</f>
        <v>0</v>
      </c>
      <c r="AS24" s="16">
        <f>AS160</f>
        <v>0</v>
      </c>
    </row>
    <row r="25" spans="1:45" ht="20.399999999999999" customHeight="1" x14ac:dyDescent="0.25">
      <c r="A25" s="24" t="s">
        <v>89</v>
      </c>
      <c r="B25" s="25" t="s">
        <v>90</v>
      </c>
      <c r="C25" s="16" t="s">
        <v>78</v>
      </c>
      <c r="D25" s="16">
        <f>D164</f>
        <v>0</v>
      </c>
      <c r="E25" s="16">
        <f t="shared" ref="E25:AO25" si="6">E164</f>
        <v>0</v>
      </c>
      <c r="F25" s="16">
        <f t="shared" si="6"/>
        <v>0</v>
      </c>
      <c r="G25" s="16">
        <f t="shared" si="6"/>
        <v>0</v>
      </c>
      <c r="H25" s="16">
        <f t="shared" si="6"/>
        <v>0</v>
      </c>
      <c r="I25" s="16">
        <f t="shared" si="6"/>
        <v>0</v>
      </c>
      <c r="J25" s="16">
        <f t="shared" si="6"/>
        <v>0</v>
      </c>
      <c r="K25" s="16">
        <f t="shared" si="6"/>
        <v>0</v>
      </c>
      <c r="L25" s="16">
        <f t="shared" si="6"/>
        <v>0</v>
      </c>
      <c r="M25" s="16">
        <f t="shared" si="6"/>
        <v>0</v>
      </c>
      <c r="N25" s="16">
        <f t="shared" si="6"/>
        <v>0</v>
      </c>
      <c r="O25" s="16">
        <f t="shared" si="6"/>
        <v>0</v>
      </c>
      <c r="P25" s="16">
        <f t="shared" si="6"/>
        <v>0</v>
      </c>
      <c r="Q25" s="16">
        <f t="shared" si="6"/>
        <v>0</v>
      </c>
      <c r="R25" s="16">
        <f t="shared" si="6"/>
        <v>0</v>
      </c>
      <c r="S25" s="16">
        <f t="shared" si="6"/>
        <v>0</v>
      </c>
      <c r="T25" s="16">
        <f t="shared" si="6"/>
        <v>0</v>
      </c>
      <c r="U25" s="16">
        <f t="shared" si="6"/>
        <v>0</v>
      </c>
      <c r="V25" s="16">
        <f t="shared" si="6"/>
        <v>0</v>
      </c>
      <c r="W25" s="16">
        <f t="shared" si="6"/>
        <v>0</v>
      </c>
      <c r="X25" s="16">
        <f t="shared" si="6"/>
        <v>0</v>
      </c>
      <c r="Y25" s="16">
        <f t="shared" si="6"/>
        <v>0</v>
      </c>
      <c r="Z25" s="16">
        <f t="shared" si="6"/>
        <v>0</v>
      </c>
      <c r="AA25" s="16">
        <f t="shared" si="6"/>
        <v>0</v>
      </c>
      <c r="AB25" s="16">
        <f t="shared" si="6"/>
        <v>0</v>
      </c>
      <c r="AC25" s="16">
        <f t="shared" si="6"/>
        <v>0</v>
      </c>
      <c r="AD25" s="16">
        <f t="shared" si="6"/>
        <v>0</v>
      </c>
      <c r="AE25" s="16">
        <f t="shared" si="6"/>
        <v>0</v>
      </c>
      <c r="AF25" s="16">
        <f t="shared" si="6"/>
        <v>0</v>
      </c>
      <c r="AG25" s="16">
        <f t="shared" si="6"/>
        <v>0</v>
      </c>
      <c r="AH25" s="16">
        <f t="shared" si="6"/>
        <v>0</v>
      </c>
      <c r="AI25" s="16">
        <f t="shared" si="6"/>
        <v>0</v>
      </c>
      <c r="AJ25" s="26">
        <f t="shared" si="6"/>
        <v>14.029278333333336</v>
      </c>
      <c r="AK25" s="26">
        <f t="shared" si="6"/>
        <v>0</v>
      </c>
      <c r="AL25" s="16">
        <f t="shared" si="6"/>
        <v>0</v>
      </c>
      <c r="AM25" s="16">
        <f t="shared" si="6"/>
        <v>0</v>
      </c>
      <c r="AN25" s="16">
        <f t="shared" si="6"/>
        <v>0</v>
      </c>
      <c r="AO25" s="16">
        <f t="shared" si="6"/>
        <v>0</v>
      </c>
      <c r="AP25" s="16">
        <f>AP164</f>
        <v>0</v>
      </c>
      <c r="AQ25" s="16">
        <f>AQ164</f>
        <v>0</v>
      </c>
      <c r="AR25" s="16">
        <f>AR164</f>
        <v>0</v>
      </c>
      <c r="AS25" s="16">
        <f>AS164</f>
        <v>0</v>
      </c>
    </row>
    <row r="26" spans="1:45" ht="8.4" customHeight="1" x14ac:dyDescent="0.3">
      <c r="A26" s="24"/>
      <c r="B26" s="25"/>
      <c r="C26" s="28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29"/>
      <c r="AQ26" s="29"/>
      <c r="AR26" s="29"/>
      <c r="AS26" s="29"/>
    </row>
    <row r="27" spans="1:45" x14ac:dyDescent="0.3">
      <c r="A27" s="24" t="s">
        <v>91</v>
      </c>
      <c r="B27" s="25" t="s">
        <v>92</v>
      </c>
      <c r="C27" s="28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29"/>
      <c r="AQ27" s="29"/>
      <c r="AR27" s="29"/>
      <c r="AS27" s="29"/>
    </row>
    <row r="28" spans="1:45" s="31" customFormat="1" ht="22.2" customHeight="1" collapsed="1" x14ac:dyDescent="0.2">
      <c r="A28" s="67" t="s">
        <v>93</v>
      </c>
      <c r="B28" s="66" t="s">
        <v>94</v>
      </c>
      <c r="C28" s="68" t="s">
        <v>78</v>
      </c>
      <c r="D28" s="68">
        <f>D29+D36+D45+D72</f>
        <v>0</v>
      </c>
      <c r="E28" s="68">
        <f t="shared" ref="E28:AN28" si="7">E29+E36+E45+E72</f>
        <v>0</v>
      </c>
      <c r="F28" s="68">
        <f t="shared" si="7"/>
        <v>0</v>
      </c>
      <c r="G28" s="68">
        <f t="shared" si="7"/>
        <v>0</v>
      </c>
      <c r="H28" s="68">
        <f t="shared" si="7"/>
        <v>0</v>
      </c>
      <c r="I28" s="68">
        <f t="shared" si="7"/>
        <v>0</v>
      </c>
      <c r="J28" s="68">
        <f t="shared" si="7"/>
        <v>0</v>
      </c>
      <c r="K28" s="68">
        <f t="shared" si="7"/>
        <v>0</v>
      </c>
      <c r="L28" s="68">
        <f t="shared" si="7"/>
        <v>0</v>
      </c>
      <c r="M28" s="68">
        <f t="shared" si="7"/>
        <v>0</v>
      </c>
      <c r="N28" s="68">
        <f t="shared" si="7"/>
        <v>0</v>
      </c>
      <c r="O28" s="68">
        <f t="shared" si="7"/>
        <v>0</v>
      </c>
      <c r="P28" s="68">
        <f t="shared" si="7"/>
        <v>0</v>
      </c>
      <c r="Q28" s="68">
        <f t="shared" si="7"/>
        <v>0</v>
      </c>
      <c r="R28" s="68">
        <f t="shared" si="7"/>
        <v>0</v>
      </c>
      <c r="S28" s="68">
        <f t="shared" si="7"/>
        <v>0</v>
      </c>
      <c r="T28" s="68">
        <f t="shared" si="7"/>
        <v>0</v>
      </c>
      <c r="U28" s="68">
        <f t="shared" si="7"/>
        <v>0</v>
      </c>
      <c r="V28" s="68">
        <f t="shared" si="7"/>
        <v>0</v>
      </c>
      <c r="W28" s="68">
        <f t="shared" si="7"/>
        <v>0</v>
      </c>
      <c r="X28" s="68">
        <f t="shared" si="7"/>
        <v>0</v>
      </c>
      <c r="Y28" s="68">
        <f t="shared" si="7"/>
        <v>0</v>
      </c>
      <c r="Z28" s="68">
        <f t="shared" si="7"/>
        <v>0</v>
      </c>
      <c r="AA28" s="68">
        <f t="shared" si="7"/>
        <v>0</v>
      </c>
      <c r="AB28" s="68">
        <f t="shared" si="7"/>
        <v>0</v>
      </c>
      <c r="AC28" s="68">
        <f t="shared" si="7"/>
        <v>0</v>
      </c>
      <c r="AD28" s="68">
        <f t="shared" si="7"/>
        <v>0</v>
      </c>
      <c r="AE28" s="68">
        <f t="shared" si="7"/>
        <v>0</v>
      </c>
      <c r="AF28" s="68">
        <f t="shared" si="7"/>
        <v>0</v>
      </c>
      <c r="AG28" s="68">
        <f t="shared" si="7"/>
        <v>0</v>
      </c>
      <c r="AH28" s="68">
        <f t="shared" si="7"/>
        <v>0</v>
      </c>
      <c r="AI28" s="68">
        <f t="shared" si="7"/>
        <v>0</v>
      </c>
      <c r="AJ28" s="68">
        <f t="shared" si="7"/>
        <v>0</v>
      </c>
      <c r="AK28" s="68">
        <f t="shared" si="7"/>
        <v>0</v>
      </c>
      <c r="AL28" s="68">
        <f t="shared" si="7"/>
        <v>0</v>
      </c>
      <c r="AM28" s="68">
        <f t="shared" si="7"/>
        <v>0</v>
      </c>
      <c r="AN28" s="68">
        <f t="shared" si="7"/>
        <v>0</v>
      </c>
      <c r="AO28" s="68">
        <f>AO29+AO36+AO45+AO72</f>
        <v>0</v>
      </c>
      <c r="AP28" s="68">
        <f>AP29+AP36+AP45+AP72</f>
        <v>0</v>
      </c>
      <c r="AQ28" s="68">
        <f>AQ29+AQ36+AQ45+AQ72</f>
        <v>0</v>
      </c>
      <c r="AR28" s="68">
        <f>AR29+AR36+AR45+AR72</f>
        <v>0</v>
      </c>
      <c r="AS28" s="30">
        <f>AS29+AS36+AS45+AS72</f>
        <v>0</v>
      </c>
    </row>
    <row r="29" spans="1:45" ht="31.2" hidden="1" outlineLevel="1" x14ac:dyDescent="0.25">
      <c r="A29" s="24" t="s">
        <v>95</v>
      </c>
      <c r="B29" s="25" t="s">
        <v>96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</row>
    <row r="30" spans="1:45" ht="62.4" hidden="1" customHeight="1" outlineLevel="1" x14ac:dyDescent="0.25">
      <c r="A30" s="24" t="s">
        <v>97</v>
      </c>
      <c r="B30" s="25" t="s">
        <v>98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</row>
    <row r="31" spans="1:45" ht="63.6" hidden="1" customHeight="1" outlineLevel="1" x14ac:dyDescent="0.25">
      <c r="A31" s="24" t="s">
        <v>99</v>
      </c>
      <c r="B31" s="25" t="s">
        <v>100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</row>
    <row r="32" spans="1:45" ht="31.2" hidden="1" outlineLevel="1" x14ac:dyDescent="0.25">
      <c r="A32" s="24" t="s">
        <v>101</v>
      </c>
      <c r="B32" s="25" t="s">
        <v>102</v>
      </c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</row>
    <row r="33" spans="1:45" hidden="1" outlineLevel="1" x14ac:dyDescent="0.25">
      <c r="A33" s="24" t="s">
        <v>101</v>
      </c>
      <c r="B33" s="32" t="s">
        <v>103</v>
      </c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</row>
    <row r="34" spans="1:45" hidden="1" outlineLevel="1" x14ac:dyDescent="0.25">
      <c r="A34" s="24" t="s">
        <v>101</v>
      </c>
      <c r="B34" s="32" t="s">
        <v>103</v>
      </c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</row>
    <row r="35" spans="1:45" hidden="1" outlineLevel="1" x14ac:dyDescent="0.25">
      <c r="A35" s="24" t="s">
        <v>22</v>
      </c>
      <c r="B35" s="25" t="s">
        <v>22</v>
      </c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</row>
    <row r="36" spans="1:45" ht="31.2" hidden="1" outlineLevel="1" x14ac:dyDescent="0.25">
      <c r="A36" s="24" t="s">
        <v>104</v>
      </c>
      <c r="B36" s="25" t="s">
        <v>105</v>
      </c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</row>
    <row r="37" spans="1:45" ht="46.8" hidden="1" outlineLevel="1" x14ac:dyDescent="0.25">
      <c r="A37" s="24" t="s">
        <v>106</v>
      </c>
      <c r="B37" s="25" t="s">
        <v>107</v>
      </c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</row>
    <row r="38" spans="1:45" hidden="1" outlineLevel="1" x14ac:dyDescent="0.25">
      <c r="A38" s="24" t="s">
        <v>106</v>
      </c>
      <c r="B38" s="32" t="s">
        <v>103</v>
      </c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</row>
    <row r="39" spans="1:45" hidden="1" outlineLevel="1" x14ac:dyDescent="0.25">
      <c r="A39" s="24" t="s">
        <v>106</v>
      </c>
      <c r="B39" s="32" t="s">
        <v>103</v>
      </c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</row>
    <row r="40" spans="1:45" hidden="1" outlineLevel="1" x14ac:dyDescent="0.25">
      <c r="A40" s="24" t="s">
        <v>22</v>
      </c>
      <c r="B40" s="25" t="s">
        <v>22</v>
      </c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</row>
    <row r="41" spans="1:45" ht="31.2" hidden="1" outlineLevel="1" x14ac:dyDescent="0.25">
      <c r="A41" s="24" t="s">
        <v>108</v>
      </c>
      <c r="B41" s="25" t="s">
        <v>109</v>
      </c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</row>
    <row r="42" spans="1:45" hidden="1" outlineLevel="1" x14ac:dyDescent="0.25">
      <c r="A42" s="24" t="s">
        <v>108</v>
      </c>
      <c r="B42" s="32" t="s">
        <v>103</v>
      </c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</row>
    <row r="43" spans="1:45" hidden="1" outlineLevel="1" x14ac:dyDescent="0.25">
      <c r="A43" s="24" t="s">
        <v>108</v>
      </c>
      <c r="B43" s="32" t="s">
        <v>103</v>
      </c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</row>
    <row r="44" spans="1:45" hidden="1" outlineLevel="1" x14ac:dyDescent="0.25">
      <c r="A44" s="24" t="s">
        <v>22</v>
      </c>
      <c r="B44" s="25" t="s">
        <v>22</v>
      </c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</row>
    <row r="45" spans="1:45" ht="31.2" hidden="1" outlineLevel="1" x14ac:dyDescent="0.25">
      <c r="A45" s="24" t="s">
        <v>110</v>
      </c>
      <c r="B45" s="25" t="s">
        <v>111</v>
      </c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</row>
    <row r="46" spans="1:45" ht="31.2" hidden="1" outlineLevel="1" x14ac:dyDescent="0.25">
      <c r="A46" s="24" t="s">
        <v>112</v>
      </c>
      <c r="B46" s="25" t="s">
        <v>113</v>
      </c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</row>
    <row r="47" spans="1:45" ht="62.4" hidden="1" outlineLevel="1" x14ac:dyDescent="0.25">
      <c r="A47" s="24" t="s">
        <v>112</v>
      </c>
      <c r="B47" s="25" t="s">
        <v>114</v>
      </c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</row>
    <row r="48" spans="1:45" hidden="1" outlineLevel="1" x14ac:dyDescent="0.25">
      <c r="A48" s="24" t="s">
        <v>112</v>
      </c>
      <c r="B48" s="32" t="s">
        <v>103</v>
      </c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</row>
    <row r="49" spans="1:45" hidden="1" outlineLevel="1" x14ac:dyDescent="0.25">
      <c r="A49" s="24" t="s">
        <v>112</v>
      </c>
      <c r="B49" s="32" t="s">
        <v>103</v>
      </c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</row>
    <row r="50" spans="1:45" hidden="1" outlineLevel="1" x14ac:dyDescent="0.25">
      <c r="A50" s="24" t="s">
        <v>22</v>
      </c>
      <c r="B50" s="25" t="s">
        <v>22</v>
      </c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</row>
    <row r="51" spans="1:45" ht="62.4" hidden="1" outlineLevel="1" x14ac:dyDescent="0.25">
      <c r="A51" s="24" t="s">
        <v>112</v>
      </c>
      <c r="B51" s="25" t="s">
        <v>115</v>
      </c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</row>
    <row r="52" spans="1:45" hidden="1" outlineLevel="1" x14ac:dyDescent="0.25">
      <c r="A52" s="24" t="s">
        <v>112</v>
      </c>
      <c r="B52" s="32" t="s">
        <v>103</v>
      </c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</row>
    <row r="53" spans="1:45" hidden="1" outlineLevel="1" x14ac:dyDescent="0.25">
      <c r="A53" s="24" t="s">
        <v>112</v>
      </c>
      <c r="B53" s="32" t="s">
        <v>103</v>
      </c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</row>
    <row r="54" spans="1:45" hidden="1" outlineLevel="1" x14ac:dyDescent="0.25">
      <c r="A54" s="24" t="s">
        <v>22</v>
      </c>
      <c r="B54" s="25" t="s">
        <v>22</v>
      </c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</row>
    <row r="55" spans="1:45" ht="62.4" hidden="1" outlineLevel="1" x14ac:dyDescent="0.25">
      <c r="A55" s="24" t="s">
        <v>112</v>
      </c>
      <c r="B55" s="25" t="s">
        <v>116</v>
      </c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</row>
    <row r="56" spans="1:45" hidden="1" outlineLevel="1" x14ac:dyDescent="0.25">
      <c r="A56" s="24" t="s">
        <v>112</v>
      </c>
      <c r="B56" s="32" t="s">
        <v>103</v>
      </c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6"/>
      <c r="AS56" s="16"/>
    </row>
    <row r="57" spans="1:45" hidden="1" outlineLevel="1" x14ac:dyDescent="0.25">
      <c r="A57" s="24" t="s">
        <v>112</v>
      </c>
      <c r="B57" s="32" t="s">
        <v>103</v>
      </c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</row>
    <row r="58" spans="1:45" hidden="1" outlineLevel="1" x14ac:dyDescent="0.25">
      <c r="A58" s="24" t="s">
        <v>22</v>
      </c>
      <c r="B58" s="25" t="s">
        <v>22</v>
      </c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</row>
    <row r="59" spans="1:45" ht="31.2" hidden="1" outlineLevel="1" x14ac:dyDescent="0.25">
      <c r="A59" s="24" t="s">
        <v>117</v>
      </c>
      <c r="B59" s="25" t="s">
        <v>113</v>
      </c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</row>
    <row r="60" spans="1:45" ht="62.4" hidden="1" outlineLevel="1" x14ac:dyDescent="0.25">
      <c r="A60" s="24" t="s">
        <v>117</v>
      </c>
      <c r="B60" s="25" t="s">
        <v>114</v>
      </c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</row>
    <row r="61" spans="1:45" hidden="1" outlineLevel="1" x14ac:dyDescent="0.25">
      <c r="A61" s="24" t="s">
        <v>117</v>
      </c>
      <c r="B61" s="32" t="s">
        <v>103</v>
      </c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</row>
    <row r="62" spans="1:45" hidden="1" outlineLevel="1" x14ac:dyDescent="0.25">
      <c r="A62" s="24" t="s">
        <v>117</v>
      </c>
      <c r="B62" s="32" t="s">
        <v>103</v>
      </c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</row>
    <row r="63" spans="1:45" hidden="1" outlineLevel="1" x14ac:dyDescent="0.25">
      <c r="A63" s="24" t="s">
        <v>22</v>
      </c>
      <c r="B63" s="25" t="s">
        <v>22</v>
      </c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</row>
    <row r="64" spans="1:45" ht="62.4" hidden="1" outlineLevel="1" x14ac:dyDescent="0.25">
      <c r="A64" s="24" t="s">
        <v>117</v>
      </c>
      <c r="B64" s="25" t="s">
        <v>115</v>
      </c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</row>
    <row r="65" spans="1:45" hidden="1" outlineLevel="1" x14ac:dyDescent="0.25">
      <c r="A65" s="24" t="s">
        <v>117</v>
      </c>
      <c r="B65" s="32" t="s">
        <v>103</v>
      </c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</row>
    <row r="66" spans="1:45" hidden="1" outlineLevel="1" x14ac:dyDescent="0.25">
      <c r="A66" s="24" t="s">
        <v>117</v>
      </c>
      <c r="B66" s="32" t="s">
        <v>103</v>
      </c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</row>
    <row r="67" spans="1:45" hidden="1" outlineLevel="1" x14ac:dyDescent="0.25">
      <c r="A67" s="24" t="s">
        <v>22</v>
      </c>
      <c r="B67" s="25" t="s">
        <v>22</v>
      </c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</row>
    <row r="68" spans="1:45" ht="62.4" hidden="1" outlineLevel="1" x14ac:dyDescent="0.25">
      <c r="A68" s="24" t="s">
        <v>117</v>
      </c>
      <c r="B68" s="25" t="s">
        <v>118</v>
      </c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</row>
    <row r="69" spans="1:45" hidden="1" outlineLevel="1" x14ac:dyDescent="0.25">
      <c r="A69" s="24" t="s">
        <v>117</v>
      </c>
      <c r="B69" s="32" t="s">
        <v>103</v>
      </c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</row>
    <row r="70" spans="1:45" hidden="1" outlineLevel="1" x14ac:dyDescent="0.25">
      <c r="A70" s="24" t="s">
        <v>117</v>
      </c>
      <c r="B70" s="32" t="s">
        <v>103</v>
      </c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</row>
    <row r="71" spans="1:45" hidden="1" outlineLevel="1" x14ac:dyDescent="0.25">
      <c r="A71" s="24" t="s">
        <v>22</v>
      </c>
      <c r="B71" s="25" t="s">
        <v>22</v>
      </c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</row>
    <row r="72" spans="1:45" ht="62.4" hidden="1" outlineLevel="1" x14ac:dyDescent="0.25">
      <c r="A72" s="24" t="s">
        <v>119</v>
      </c>
      <c r="B72" s="25" t="s">
        <v>120</v>
      </c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</row>
    <row r="73" spans="1:45" ht="46.8" hidden="1" outlineLevel="1" x14ac:dyDescent="0.25">
      <c r="A73" s="24" t="s">
        <v>121</v>
      </c>
      <c r="B73" s="25" t="s">
        <v>122</v>
      </c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</row>
    <row r="74" spans="1:45" hidden="1" outlineLevel="1" x14ac:dyDescent="0.25">
      <c r="A74" s="24" t="s">
        <v>121</v>
      </c>
      <c r="B74" s="32" t="s">
        <v>103</v>
      </c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</row>
    <row r="75" spans="1:45" hidden="1" outlineLevel="1" x14ac:dyDescent="0.25">
      <c r="A75" s="24" t="s">
        <v>121</v>
      </c>
      <c r="B75" s="32" t="s">
        <v>103</v>
      </c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</row>
    <row r="76" spans="1:45" hidden="1" outlineLevel="1" x14ac:dyDescent="0.25">
      <c r="A76" s="24" t="s">
        <v>22</v>
      </c>
      <c r="B76" s="25" t="s">
        <v>22</v>
      </c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</row>
    <row r="77" spans="1:45" ht="62.4" hidden="1" outlineLevel="1" x14ac:dyDescent="0.25">
      <c r="A77" s="24" t="s">
        <v>123</v>
      </c>
      <c r="B77" s="25" t="s">
        <v>124</v>
      </c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</row>
    <row r="78" spans="1:45" hidden="1" outlineLevel="1" x14ac:dyDescent="0.25">
      <c r="A78" s="24" t="s">
        <v>123</v>
      </c>
      <c r="B78" s="32" t="s">
        <v>103</v>
      </c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</row>
    <row r="79" spans="1:45" hidden="1" outlineLevel="1" x14ac:dyDescent="0.25">
      <c r="A79" s="24" t="s">
        <v>123</v>
      </c>
      <c r="B79" s="32" t="s">
        <v>103</v>
      </c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</row>
    <row r="80" spans="1:45" hidden="1" outlineLevel="1" x14ac:dyDescent="0.25">
      <c r="A80" s="24" t="s">
        <v>22</v>
      </c>
      <c r="B80" s="25" t="s">
        <v>22</v>
      </c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</row>
    <row r="81" spans="1:45" s="31" customFormat="1" ht="26.4" customHeight="1" collapsed="1" x14ac:dyDescent="0.2">
      <c r="A81" s="67" t="s">
        <v>125</v>
      </c>
      <c r="B81" s="66" t="s">
        <v>126</v>
      </c>
      <c r="C81" s="68" t="s">
        <v>78</v>
      </c>
      <c r="D81" s="68">
        <f t="shared" ref="D81:AS81" si="8">D82+D91+D102+D135</f>
        <v>0</v>
      </c>
      <c r="E81" s="68">
        <f t="shared" si="8"/>
        <v>0</v>
      </c>
      <c r="F81" s="68">
        <f t="shared" si="8"/>
        <v>0</v>
      </c>
      <c r="G81" s="68">
        <f t="shared" si="8"/>
        <v>0</v>
      </c>
      <c r="H81" s="68">
        <f t="shared" si="8"/>
        <v>0</v>
      </c>
      <c r="I81" s="68">
        <f t="shared" si="8"/>
        <v>0</v>
      </c>
      <c r="J81" s="68">
        <f t="shared" si="8"/>
        <v>2.56</v>
      </c>
      <c r="K81" s="68">
        <f t="shared" si="8"/>
        <v>0</v>
      </c>
      <c r="L81" s="68">
        <f t="shared" si="8"/>
        <v>0</v>
      </c>
      <c r="M81" s="68">
        <f t="shared" si="8"/>
        <v>0</v>
      </c>
      <c r="N81" s="68">
        <f t="shared" si="8"/>
        <v>0</v>
      </c>
      <c r="O81" s="68">
        <f t="shared" si="8"/>
        <v>0</v>
      </c>
      <c r="P81" s="68">
        <f t="shared" si="8"/>
        <v>0</v>
      </c>
      <c r="Q81" s="68">
        <f t="shared" si="8"/>
        <v>0</v>
      </c>
      <c r="R81" s="68">
        <f t="shared" si="8"/>
        <v>0</v>
      </c>
      <c r="S81" s="68">
        <f t="shared" si="8"/>
        <v>0</v>
      </c>
      <c r="T81" s="68">
        <f t="shared" si="8"/>
        <v>0</v>
      </c>
      <c r="U81" s="68">
        <f t="shared" si="8"/>
        <v>0</v>
      </c>
      <c r="V81" s="68">
        <f t="shared" si="8"/>
        <v>0</v>
      </c>
      <c r="W81" s="68">
        <f t="shared" si="8"/>
        <v>0</v>
      </c>
      <c r="X81" s="68">
        <f t="shared" si="8"/>
        <v>0</v>
      </c>
      <c r="Y81" s="68">
        <f t="shared" si="8"/>
        <v>0</v>
      </c>
      <c r="Z81" s="68">
        <f t="shared" si="8"/>
        <v>0</v>
      </c>
      <c r="AA81" s="68">
        <f t="shared" si="8"/>
        <v>0</v>
      </c>
      <c r="AB81" s="69">
        <f t="shared" si="8"/>
        <v>88.608000000000004</v>
      </c>
      <c r="AC81" s="69">
        <f t="shared" si="8"/>
        <v>50.756385379999998</v>
      </c>
      <c r="AD81" s="68">
        <f t="shared" si="8"/>
        <v>0</v>
      </c>
      <c r="AE81" s="68">
        <f t="shared" si="8"/>
        <v>0</v>
      </c>
      <c r="AF81" s="68">
        <f t="shared" si="8"/>
        <v>0</v>
      </c>
      <c r="AG81" s="68">
        <f t="shared" si="8"/>
        <v>0</v>
      </c>
      <c r="AH81" s="68">
        <f t="shared" si="8"/>
        <v>0</v>
      </c>
      <c r="AI81" s="68">
        <f t="shared" si="8"/>
        <v>0</v>
      </c>
      <c r="AJ81" s="68">
        <f t="shared" si="8"/>
        <v>0</v>
      </c>
      <c r="AK81" s="68">
        <f t="shared" si="8"/>
        <v>0</v>
      </c>
      <c r="AL81" s="68">
        <f t="shared" si="8"/>
        <v>0</v>
      </c>
      <c r="AM81" s="68">
        <f t="shared" si="8"/>
        <v>0</v>
      </c>
      <c r="AN81" s="68">
        <f t="shared" si="8"/>
        <v>0</v>
      </c>
      <c r="AO81" s="68">
        <f t="shared" si="8"/>
        <v>0</v>
      </c>
      <c r="AP81" s="68">
        <f t="shared" si="8"/>
        <v>0</v>
      </c>
      <c r="AQ81" s="68">
        <f t="shared" si="8"/>
        <v>0</v>
      </c>
      <c r="AR81" s="68">
        <f t="shared" si="8"/>
        <v>0</v>
      </c>
      <c r="AS81" s="30">
        <f t="shared" si="8"/>
        <v>0</v>
      </c>
    </row>
    <row r="82" spans="1:45" s="31" customFormat="1" ht="42.6" customHeight="1" x14ac:dyDescent="0.2">
      <c r="A82" s="33" t="s">
        <v>127</v>
      </c>
      <c r="B82" s="34" t="s">
        <v>128</v>
      </c>
      <c r="C82" s="35" t="s">
        <v>78</v>
      </c>
      <c r="D82" s="35">
        <f>D83+D87</f>
        <v>0</v>
      </c>
      <c r="E82" s="35">
        <f t="shared" ref="E82:AO82" si="9">E83+E87</f>
        <v>0</v>
      </c>
      <c r="F82" s="35">
        <f t="shared" si="9"/>
        <v>0</v>
      </c>
      <c r="G82" s="35">
        <f t="shared" si="9"/>
        <v>0</v>
      </c>
      <c r="H82" s="35">
        <f t="shared" si="9"/>
        <v>0</v>
      </c>
      <c r="I82" s="35">
        <f t="shared" si="9"/>
        <v>0</v>
      </c>
      <c r="J82" s="35">
        <f t="shared" si="9"/>
        <v>0</v>
      </c>
      <c r="K82" s="35">
        <f t="shared" si="9"/>
        <v>0</v>
      </c>
      <c r="L82" s="35">
        <f t="shared" si="9"/>
        <v>0</v>
      </c>
      <c r="M82" s="35">
        <f t="shared" si="9"/>
        <v>0</v>
      </c>
      <c r="N82" s="35">
        <f t="shared" si="9"/>
        <v>0</v>
      </c>
      <c r="O82" s="35">
        <f t="shared" si="9"/>
        <v>0</v>
      </c>
      <c r="P82" s="35">
        <f t="shared" si="9"/>
        <v>0</v>
      </c>
      <c r="Q82" s="35">
        <f t="shared" si="9"/>
        <v>0</v>
      </c>
      <c r="R82" s="35">
        <f t="shared" si="9"/>
        <v>0</v>
      </c>
      <c r="S82" s="35">
        <f t="shared" si="9"/>
        <v>0</v>
      </c>
      <c r="T82" s="35">
        <f t="shared" si="9"/>
        <v>0</v>
      </c>
      <c r="U82" s="35">
        <f t="shared" si="9"/>
        <v>0</v>
      </c>
      <c r="V82" s="35">
        <f t="shared" si="9"/>
        <v>0</v>
      </c>
      <c r="W82" s="35">
        <f t="shared" si="9"/>
        <v>0</v>
      </c>
      <c r="X82" s="35">
        <f t="shared" si="9"/>
        <v>0</v>
      </c>
      <c r="Y82" s="35">
        <f t="shared" si="9"/>
        <v>0</v>
      </c>
      <c r="Z82" s="35">
        <f t="shared" si="9"/>
        <v>0</v>
      </c>
      <c r="AA82" s="35">
        <f t="shared" si="9"/>
        <v>0</v>
      </c>
      <c r="AB82" s="35">
        <f t="shared" si="9"/>
        <v>0</v>
      </c>
      <c r="AC82" s="35">
        <f t="shared" si="9"/>
        <v>0</v>
      </c>
      <c r="AD82" s="35">
        <f t="shared" si="9"/>
        <v>0</v>
      </c>
      <c r="AE82" s="35">
        <f t="shared" si="9"/>
        <v>0</v>
      </c>
      <c r="AF82" s="35">
        <f t="shared" si="9"/>
        <v>0</v>
      </c>
      <c r="AG82" s="35">
        <f t="shared" si="9"/>
        <v>0</v>
      </c>
      <c r="AH82" s="35">
        <f t="shared" si="9"/>
        <v>0</v>
      </c>
      <c r="AI82" s="35">
        <f t="shared" si="9"/>
        <v>0</v>
      </c>
      <c r="AJ82" s="35">
        <f t="shared" si="9"/>
        <v>0</v>
      </c>
      <c r="AK82" s="35">
        <f t="shared" si="9"/>
        <v>0</v>
      </c>
      <c r="AL82" s="35">
        <f t="shared" si="9"/>
        <v>0</v>
      </c>
      <c r="AM82" s="35">
        <f t="shared" si="9"/>
        <v>0</v>
      </c>
      <c r="AN82" s="35">
        <f t="shared" si="9"/>
        <v>0</v>
      </c>
      <c r="AO82" s="35">
        <f t="shared" si="9"/>
        <v>0</v>
      </c>
      <c r="AP82" s="35">
        <f>AP83+AP87</f>
        <v>0</v>
      </c>
      <c r="AQ82" s="35">
        <f>AQ83+AQ87</f>
        <v>0</v>
      </c>
      <c r="AR82" s="35">
        <f>AR83+AR87</f>
        <v>0</v>
      </c>
      <c r="AS82" s="35">
        <f>AS83+AS87</f>
        <v>0</v>
      </c>
    </row>
    <row r="83" spans="1:45" s="31" customFormat="1" ht="31.2" hidden="1" collapsed="1" x14ac:dyDescent="0.2">
      <c r="A83" s="36" t="s">
        <v>129</v>
      </c>
      <c r="B83" s="37" t="s">
        <v>130</v>
      </c>
      <c r="C83" s="38" t="s">
        <v>78</v>
      </c>
      <c r="D83" s="39">
        <f>SUM(D84:D86)</f>
        <v>0</v>
      </c>
      <c r="E83" s="39">
        <f t="shared" ref="E83:AS83" si="10">SUM(E84:E86)</f>
        <v>0</v>
      </c>
      <c r="F83" s="39">
        <f t="shared" si="10"/>
        <v>0</v>
      </c>
      <c r="G83" s="39">
        <f t="shared" si="10"/>
        <v>0</v>
      </c>
      <c r="H83" s="39">
        <f t="shared" si="10"/>
        <v>0</v>
      </c>
      <c r="I83" s="39">
        <f t="shared" si="10"/>
        <v>0</v>
      </c>
      <c r="J83" s="39">
        <f t="shared" si="10"/>
        <v>0</v>
      </c>
      <c r="K83" s="39">
        <f t="shared" si="10"/>
        <v>0</v>
      </c>
      <c r="L83" s="39">
        <f t="shared" si="10"/>
        <v>0</v>
      </c>
      <c r="M83" s="39">
        <f t="shared" si="10"/>
        <v>0</v>
      </c>
      <c r="N83" s="39">
        <f t="shared" si="10"/>
        <v>0</v>
      </c>
      <c r="O83" s="39">
        <f t="shared" si="10"/>
        <v>0</v>
      </c>
      <c r="P83" s="39">
        <f t="shared" si="10"/>
        <v>0</v>
      </c>
      <c r="Q83" s="39">
        <f t="shared" si="10"/>
        <v>0</v>
      </c>
      <c r="R83" s="39">
        <f t="shared" si="10"/>
        <v>0</v>
      </c>
      <c r="S83" s="39">
        <f t="shared" si="10"/>
        <v>0</v>
      </c>
      <c r="T83" s="39">
        <f t="shared" si="10"/>
        <v>0</v>
      </c>
      <c r="U83" s="39">
        <f t="shared" si="10"/>
        <v>0</v>
      </c>
      <c r="V83" s="39">
        <f t="shared" si="10"/>
        <v>0</v>
      </c>
      <c r="W83" s="39">
        <f t="shared" si="10"/>
        <v>0</v>
      </c>
      <c r="X83" s="39">
        <f t="shared" si="10"/>
        <v>0</v>
      </c>
      <c r="Y83" s="39">
        <f t="shared" si="10"/>
        <v>0</v>
      </c>
      <c r="Z83" s="39">
        <f t="shared" si="10"/>
        <v>0</v>
      </c>
      <c r="AA83" s="39">
        <f t="shared" si="10"/>
        <v>0</v>
      </c>
      <c r="AB83" s="39">
        <f t="shared" si="10"/>
        <v>0</v>
      </c>
      <c r="AC83" s="39">
        <f t="shared" si="10"/>
        <v>0</v>
      </c>
      <c r="AD83" s="39">
        <f t="shared" si="10"/>
        <v>0</v>
      </c>
      <c r="AE83" s="39">
        <f t="shared" si="10"/>
        <v>0</v>
      </c>
      <c r="AF83" s="39">
        <f t="shared" si="10"/>
        <v>0</v>
      </c>
      <c r="AG83" s="39">
        <f t="shared" si="10"/>
        <v>0</v>
      </c>
      <c r="AH83" s="39">
        <f t="shared" si="10"/>
        <v>0</v>
      </c>
      <c r="AI83" s="39">
        <f t="shared" si="10"/>
        <v>0</v>
      </c>
      <c r="AJ83" s="39">
        <f t="shared" si="10"/>
        <v>0</v>
      </c>
      <c r="AK83" s="39">
        <f t="shared" si="10"/>
        <v>0</v>
      </c>
      <c r="AL83" s="39">
        <f t="shared" si="10"/>
        <v>0</v>
      </c>
      <c r="AM83" s="39">
        <f t="shared" si="10"/>
        <v>0</v>
      </c>
      <c r="AN83" s="39">
        <f t="shared" si="10"/>
        <v>0</v>
      </c>
      <c r="AO83" s="39">
        <f t="shared" si="10"/>
        <v>0</v>
      </c>
      <c r="AP83" s="39">
        <f t="shared" si="10"/>
        <v>0</v>
      </c>
      <c r="AQ83" s="39">
        <f t="shared" si="10"/>
        <v>0</v>
      </c>
      <c r="AR83" s="39">
        <f t="shared" si="10"/>
        <v>0</v>
      </c>
      <c r="AS83" s="39">
        <f t="shared" si="10"/>
        <v>0</v>
      </c>
    </row>
    <row r="84" spans="1:45" hidden="1" outlineLevel="1" x14ac:dyDescent="0.3">
      <c r="A84" s="24" t="s">
        <v>129</v>
      </c>
      <c r="B84" s="32" t="s">
        <v>103</v>
      </c>
      <c r="C84" s="28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29"/>
      <c r="AQ84" s="29"/>
      <c r="AR84" s="29"/>
      <c r="AS84" s="29"/>
    </row>
    <row r="85" spans="1:45" hidden="1" outlineLevel="1" x14ac:dyDescent="0.3">
      <c r="A85" s="24" t="s">
        <v>129</v>
      </c>
      <c r="B85" s="32" t="s">
        <v>103</v>
      </c>
      <c r="C85" s="28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29"/>
      <c r="AQ85" s="29"/>
      <c r="AR85" s="29"/>
      <c r="AS85" s="29"/>
    </row>
    <row r="86" spans="1:45" hidden="1" outlineLevel="1" x14ac:dyDescent="0.3">
      <c r="A86" s="24" t="s">
        <v>22</v>
      </c>
      <c r="B86" s="25" t="s">
        <v>22</v>
      </c>
      <c r="C86" s="28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29"/>
      <c r="AQ86" s="29"/>
      <c r="AR86" s="29"/>
      <c r="AS86" s="29"/>
    </row>
    <row r="87" spans="1:45" s="31" customFormat="1" ht="34.799999999999997" hidden="1" customHeight="1" collapsed="1" x14ac:dyDescent="0.2">
      <c r="A87" s="36" t="s">
        <v>131</v>
      </c>
      <c r="B87" s="37" t="s">
        <v>132</v>
      </c>
      <c r="C87" s="38" t="s">
        <v>78</v>
      </c>
      <c r="D87" s="39">
        <f>SUM(D88:D90)</f>
        <v>0</v>
      </c>
      <c r="E87" s="39">
        <f t="shared" ref="E87:AS87" si="11">SUM(E88:E90)</f>
        <v>0</v>
      </c>
      <c r="F87" s="39">
        <f t="shared" si="11"/>
        <v>0</v>
      </c>
      <c r="G87" s="39">
        <f t="shared" si="11"/>
        <v>0</v>
      </c>
      <c r="H87" s="39">
        <f t="shared" si="11"/>
        <v>0</v>
      </c>
      <c r="I87" s="39">
        <f t="shared" si="11"/>
        <v>0</v>
      </c>
      <c r="J87" s="39">
        <f t="shared" si="11"/>
        <v>0</v>
      </c>
      <c r="K87" s="39">
        <f t="shared" si="11"/>
        <v>0</v>
      </c>
      <c r="L87" s="39">
        <f t="shared" si="11"/>
        <v>0</v>
      </c>
      <c r="M87" s="39">
        <f t="shared" si="11"/>
        <v>0</v>
      </c>
      <c r="N87" s="39">
        <f t="shared" si="11"/>
        <v>0</v>
      </c>
      <c r="O87" s="39">
        <f t="shared" si="11"/>
        <v>0</v>
      </c>
      <c r="P87" s="39">
        <f t="shared" si="11"/>
        <v>0</v>
      </c>
      <c r="Q87" s="39">
        <f t="shared" si="11"/>
        <v>0</v>
      </c>
      <c r="R87" s="39">
        <f t="shared" si="11"/>
        <v>0</v>
      </c>
      <c r="S87" s="39">
        <f t="shared" si="11"/>
        <v>0</v>
      </c>
      <c r="T87" s="39">
        <f t="shared" si="11"/>
        <v>0</v>
      </c>
      <c r="U87" s="39">
        <f t="shared" si="11"/>
        <v>0</v>
      </c>
      <c r="V87" s="39">
        <f t="shared" si="11"/>
        <v>0</v>
      </c>
      <c r="W87" s="39">
        <f t="shared" si="11"/>
        <v>0</v>
      </c>
      <c r="X87" s="39">
        <f t="shared" si="11"/>
        <v>0</v>
      </c>
      <c r="Y87" s="39">
        <f t="shared" si="11"/>
        <v>0</v>
      </c>
      <c r="Z87" s="39">
        <f t="shared" si="11"/>
        <v>0</v>
      </c>
      <c r="AA87" s="39">
        <f t="shared" si="11"/>
        <v>0</v>
      </c>
      <c r="AB87" s="39">
        <f t="shared" si="11"/>
        <v>0</v>
      </c>
      <c r="AC87" s="39">
        <f t="shared" si="11"/>
        <v>0</v>
      </c>
      <c r="AD87" s="39">
        <f t="shared" si="11"/>
        <v>0</v>
      </c>
      <c r="AE87" s="39">
        <f t="shared" si="11"/>
        <v>0</v>
      </c>
      <c r="AF87" s="39">
        <f t="shared" si="11"/>
        <v>0</v>
      </c>
      <c r="AG87" s="39">
        <f t="shared" si="11"/>
        <v>0</v>
      </c>
      <c r="AH87" s="39">
        <f t="shared" si="11"/>
        <v>0</v>
      </c>
      <c r="AI87" s="39">
        <f t="shared" si="11"/>
        <v>0</v>
      </c>
      <c r="AJ87" s="39">
        <f t="shared" si="11"/>
        <v>0</v>
      </c>
      <c r="AK87" s="39">
        <f t="shared" si="11"/>
        <v>0</v>
      </c>
      <c r="AL87" s="39">
        <f t="shared" si="11"/>
        <v>0</v>
      </c>
      <c r="AM87" s="39">
        <f t="shared" si="11"/>
        <v>0</v>
      </c>
      <c r="AN87" s="39">
        <f t="shared" si="11"/>
        <v>0</v>
      </c>
      <c r="AO87" s="39">
        <f t="shared" si="11"/>
        <v>0</v>
      </c>
      <c r="AP87" s="39">
        <f t="shared" si="11"/>
        <v>0</v>
      </c>
      <c r="AQ87" s="39">
        <f t="shared" si="11"/>
        <v>0</v>
      </c>
      <c r="AR87" s="39">
        <f t="shared" si="11"/>
        <v>0</v>
      </c>
      <c r="AS87" s="39">
        <f t="shared" si="11"/>
        <v>0</v>
      </c>
    </row>
    <row r="88" spans="1:45" hidden="1" outlineLevel="1" x14ac:dyDescent="0.3">
      <c r="A88" s="24" t="s">
        <v>131</v>
      </c>
      <c r="B88" s="32" t="s">
        <v>103</v>
      </c>
      <c r="C88" s="16" t="s">
        <v>78</v>
      </c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29"/>
      <c r="AQ88" s="29"/>
      <c r="AR88" s="29"/>
      <c r="AS88" s="29"/>
    </row>
    <row r="89" spans="1:45" hidden="1" outlineLevel="1" x14ac:dyDescent="0.3">
      <c r="A89" s="24" t="s">
        <v>131</v>
      </c>
      <c r="B89" s="32" t="s">
        <v>103</v>
      </c>
      <c r="C89" s="16" t="s">
        <v>78</v>
      </c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29"/>
      <c r="AQ89" s="29"/>
      <c r="AR89" s="29"/>
      <c r="AS89" s="29"/>
    </row>
    <row r="90" spans="1:45" hidden="1" outlineLevel="1" x14ac:dyDescent="0.3">
      <c r="A90" s="24" t="s">
        <v>22</v>
      </c>
      <c r="B90" s="25" t="s">
        <v>22</v>
      </c>
      <c r="C90" s="16" t="s">
        <v>78</v>
      </c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29"/>
      <c r="AQ90" s="29"/>
      <c r="AR90" s="29"/>
      <c r="AS90" s="29"/>
    </row>
    <row r="91" spans="1:45" s="31" customFormat="1" ht="31.2" customHeight="1" collapsed="1" x14ac:dyDescent="0.2">
      <c r="A91" s="33" t="s">
        <v>133</v>
      </c>
      <c r="B91" s="34" t="s">
        <v>134</v>
      </c>
      <c r="C91" s="35" t="s">
        <v>78</v>
      </c>
      <c r="D91" s="35">
        <f t="shared" ref="D91:AS91" si="12">D92+D98</f>
        <v>0</v>
      </c>
      <c r="E91" s="35">
        <f t="shared" si="12"/>
        <v>0</v>
      </c>
      <c r="F91" s="35">
        <f t="shared" si="12"/>
        <v>0</v>
      </c>
      <c r="G91" s="35">
        <f t="shared" si="12"/>
        <v>0</v>
      </c>
      <c r="H91" s="35">
        <f t="shared" si="12"/>
        <v>0</v>
      </c>
      <c r="I91" s="35">
        <f t="shared" si="12"/>
        <v>0</v>
      </c>
      <c r="J91" s="35">
        <f t="shared" si="12"/>
        <v>2.56</v>
      </c>
      <c r="K91" s="35">
        <f t="shared" si="12"/>
        <v>0</v>
      </c>
      <c r="L91" s="35">
        <f t="shared" si="12"/>
        <v>0</v>
      </c>
      <c r="M91" s="35">
        <f t="shared" si="12"/>
        <v>0</v>
      </c>
      <c r="N91" s="35">
        <f t="shared" si="12"/>
        <v>0</v>
      </c>
      <c r="O91" s="35">
        <f t="shared" si="12"/>
        <v>0</v>
      </c>
      <c r="P91" s="35">
        <f t="shared" si="12"/>
        <v>0</v>
      </c>
      <c r="Q91" s="35">
        <f t="shared" si="12"/>
        <v>0</v>
      </c>
      <c r="R91" s="35">
        <f t="shared" si="12"/>
        <v>0</v>
      </c>
      <c r="S91" s="35">
        <f t="shared" si="12"/>
        <v>0</v>
      </c>
      <c r="T91" s="35">
        <f t="shared" si="12"/>
        <v>0</v>
      </c>
      <c r="U91" s="35">
        <f t="shared" si="12"/>
        <v>0</v>
      </c>
      <c r="V91" s="35">
        <f t="shared" si="12"/>
        <v>0</v>
      </c>
      <c r="W91" s="35">
        <f t="shared" si="12"/>
        <v>0</v>
      </c>
      <c r="X91" s="35">
        <f t="shared" si="12"/>
        <v>0</v>
      </c>
      <c r="Y91" s="35">
        <f t="shared" si="12"/>
        <v>0</v>
      </c>
      <c r="Z91" s="35">
        <f t="shared" si="12"/>
        <v>0</v>
      </c>
      <c r="AA91" s="35">
        <f t="shared" si="12"/>
        <v>0</v>
      </c>
      <c r="AB91" s="35">
        <f t="shared" si="12"/>
        <v>0</v>
      </c>
      <c r="AC91" s="35">
        <f t="shared" si="12"/>
        <v>0</v>
      </c>
      <c r="AD91" s="35">
        <f t="shared" si="12"/>
        <v>0</v>
      </c>
      <c r="AE91" s="35">
        <f t="shared" si="12"/>
        <v>0</v>
      </c>
      <c r="AF91" s="35">
        <f t="shared" si="12"/>
        <v>0</v>
      </c>
      <c r="AG91" s="35">
        <f t="shared" si="12"/>
        <v>0</v>
      </c>
      <c r="AH91" s="35">
        <f t="shared" si="12"/>
        <v>0</v>
      </c>
      <c r="AI91" s="35">
        <f t="shared" si="12"/>
        <v>0</v>
      </c>
      <c r="AJ91" s="35">
        <f t="shared" si="12"/>
        <v>0</v>
      </c>
      <c r="AK91" s="35">
        <f t="shared" si="12"/>
        <v>0</v>
      </c>
      <c r="AL91" s="35">
        <f t="shared" si="12"/>
        <v>0</v>
      </c>
      <c r="AM91" s="35">
        <f t="shared" si="12"/>
        <v>0</v>
      </c>
      <c r="AN91" s="35">
        <f t="shared" si="12"/>
        <v>0</v>
      </c>
      <c r="AO91" s="35">
        <f t="shared" si="12"/>
        <v>0</v>
      </c>
      <c r="AP91" s="35">
        <f t="shared" si="12"/>
        <v>0</v>
      </c>
      <c r="AQ91" s="35">
        <f t="shared" si="12"/>
        <v>0</v>
      </c>
      <c r="AR91" s="35">
        <f t="shared" si="12"/>
        <v>0</v>
      </c>
      <c r="AS91" s="35">
        <f t="shared" si="12"/>
        <v>0</v>
      </c>
    </row>
    <row r="92" spans="1:45" s="31" customFormat="1" ht="25.8" customHeight="1" x14ac:dyDescent="0.2">
      <c r="A92" s="36" t="s">
        <v>135</v>
      </c>
      <c r="B92" s="37" t="s">
        <v>136</v>
      </c>
      <c r="C92" s="38" t="s">
        <v>78</v>
      </c>
      <c r="D92" s="39">
        <f t="shared" ref="D92:AS92" si="13">SUM(D93:D97)</f>
        <v>0</v>
      </c>
      <c r="E92" s="39">
        <f t="shared" si="13"/>
        <v>0</v>
      </c>
      <c r="F92" s="39">
        <f t="shared" si="13"/>
        <v>0</v>
      </c>
      <c r="G92" s="39">
        <f t="shared" si="13"/>
        <v>0</v>
      </c>
      <c r="H92" s="39">
        <f t="shared" si="13"/>
        <v>0</v>
      </c>
      <c r="I92" s="39">
        <f t="shared" si="13"/>
        <v>0</v>
      </c>
      <c r="J92" s="39">
        <f t="shared" si="13"/>
        <v>2.56</v>
      </c>
      <c r="K92" s="39">
        <f t="shared" si="13"/>
        <v>0</v>
      </c>
      <c r="L92" s="39">
        <f t="shared" si="13"/>
        <v>0</v>
      </c>
      <c r="M92" s="39">
        <f t="shared" si="13"/>
        <v>0</v>
      </c>
      <c r="N92" s="39">
        <f t="shared" si="13"/>
        <v>0</v>
      </c>
      <c r="O92" s="39">
        <f t="shared" si="13"/>
        <v>0</v>
      </c>
      <c r="P92" s="39">
        <f t="shared" si="13"/>
        <v>0</v>
      </c>
      <c r="Q92" s="39">
        <f t="shared" si="13"/>
        <v>0</v>
      </c>
      <c r="R92" s="39">
        <f t="shared" si="13"/>
        <v>0</v>
      </c>
      <c r="S92" s="39">
        <f t="shared" si="13"/>
        <v>0</v>
      </c>
      <c r="T92" s="39">
        <f t="shared" si="13"/>
        <v>0</v>
      </c>
      <c r="U92" s="39">
        <f t="shared" si="13"/>
        <v>0</v>
      </c>
      <c r="V92" s="39">
        <f t="shared" si="13"/>
        <v>0</v>
      </c>
      <c r="W92" s="39">
        <f t="shared" si="13"/>
        <v>0</v>
      </c>
      <c r="X92" s="39">
        <f t="shared" si="13"/>
        <v>0</v>
      </c>
      <c r="Y92" s="39">
        <f t="shared" si="13"/>
        <v>0</v>
      </c>
      <c r="Z92" s="39">
        <f t="shared" si="13"/>
        <v>0</v>
      </c>
      <c r="AA92" s="39">
        <f t="shared" si="13"/>
        <v>0</v>
      </c>
      <c r="AB92" s="39">
        <f t="shared" si="13"/>
        <v>0</v>
      </c>
      <c r="AC92" s="39">
        <f t="shared" si="13"/>
        <v>0</v>
      </c>
      <c r="AD92" s="39">
        <f t="shared" si="13"/>
        <v>0</v>
      </c>
      <c r="AE92" s="39">
        <f t="shared" si="13"/>
        <v>0</v>
      </c>
      <c r="AF92" s="39">
        <f t="shared" si="13"/>
        <v>0</v>
      </c>
      <c r="AG92" s="39">
        <f t="shared" si="13"/>
        <v>0</v>
      </c>
      <c r="AH92" s="39">
        <f t="shared" si="13"/>
        <v>0</v>
      </c>
      <c r="AI92" s="39">
        <f t="shared" si="13"/>
        <v>0</v>
      </c>
      <c r="AJ92" s="39">
        <f t="shared" si="13"/>
        <v>0</v>
      </c>
      <c r="AK92" s="39">
        <f t="shared" si="13"/>
        <v>0</v>
      </c>
      <c r="AL92" s="39">
        <f t="shared" si="13"/>
        <v>0</v>
      </c>
      <c r="AM92" s="39">
        <f t="shared" si="13"/>
        <v>0</v>
      </c>
      <c r="AN92" s="39">
        <f t="shared" si="13"/>
        <v>0</v>
      </c>
      <c r="AO92" s="39">
        <f t="shared" si="13"/>
        <v>0</v>
      </c>
      <c r="AP92" s="39">
        <f t="shared" si="13"/>
        <v>0</v>
      </c>
      <c r="AQ92" s="39">
        <f t="shared" si="13"/>
        <v>0</v>
      </c>
      <c r="AR92" s="39">
        <f t="shared" si="13"/>
        <v>0</v>
      </c>
      <c r="AS92" s="39">
        <f t="shared" si="13"/>
        <v>0</v>
      </c>
    </row>
    <row r="93" spans="1:45" ht="46.8" customHeight="1" outlineLevel="1" x14ac:dyDescent="0.3">
      <c r="A93" s="24" t="s">
        <v>135</v>
      </c>
      <c r="B93" s="32" t="s">
        <v>137</v>
      </c>
      <c r="C93" s="16" t="s">
        <v>138</v>
      </c>
      <c r="D93" s="16">
        <v>0</v>
      </c>
      <c r="E93" s="16"/>
      <c r="F93" s="16"/>
      <c r="G93" s="16"/>
      <c r="H93" s="16"/>
      <c r="I93" s="16"/>
      <c r="J93" s="16">
        <v>0.8</v>
      </c>
      <c r="K93" s="16">
        <v>0</v>
      </c>
      <c r="L93" s="16"/>
      <c r="M93" s="16"/>
      <c r="N93" s="16"/>
      <c r="O93" s="16"/>
      <c r="P93" s="40">
        <v>0</v>
      </c>
      <c r="Q93" s="40">
        <v>0</v>
      </c>
      <c r="R93" s="16">
        <v>0</v>
      </c>
      <c r="S93" s="16">
        <v>0</v>
      </c>
      <c r="T93" s="16">
        <v>0</v>
      </c>
      <c r="U93" s="16">
        <v>0</v>
      </c>
      <c r="V93" s="16">
        <v>0</v>
      </c>
      <c r="W93" s="16">
        <v>0</v>
      </c>
      <c r="X93" s="16">
        <v>0</v>
      </c>
      <c r="Y93" s="16">
        <v>0</v>
      </c>
      <c r="Z93" s="16">
        <v>0</v>
      </c>
      <c r="AA93" s="16"/>
      <c r="AB93" s="16">
        <v>0</v>
      </c>
      <c r="AC93" s="16">
        <v>0</v>
      </c>
      <c r="AD93" s="16">
        <v>0</v>
      </c>
      <c r="AE93" s="16">
        <v>0</v>
      </c>
      <c r="AF93" s="16">
        <v>0</v>
      </c>
      <c r="AG93" s="16">
        <v>0</v>
      </c>
      <c r="AH93" s="16">
        <v>0</v>
      </c>
      <c r="AI93" s="16">
        <v>0</v>
      </c>
      <c r="AJ93" s="16">
        <v>0</v>
      </c>
      <c r="AK93" s="16"/>
      <c r="AL93" s="16"/>
      <c r="AM93" s="16"/>
      <c r="AN93" s="16"/>
      <c r="AO93" s="16"/>
      <c r="AP93" s="29"/>
      <c r="AQ93" s="29"/>
      <c r="AR93" s="16">
        <v>0</v>
      </c>
      <c r="AS93" s="29"/>
    </row>
    <row r="94" spans="1:45" ht="45.6" customHeight="1" outlineLevel="1" x14ac:dyDescent="0.3">
      <c r="A94" s="24" t="s">
        <v>135</v>
      </c>
      <c r="B94" s="32" t="s">
        <v>139</v>
      </c>
      <c r="C94" s="16" t="s">
        <v>140</v>
      </c>
      <c r="D94" s="16">
        <v>0</v>
      </c>
      <c r="E94" s="16"/>
      <c r="F94" s="16"/>
      <c r="G94" s="16"/>
      <c r="H94" s="16"/>
      <c r="I94" s="16"/>
      <c r="J94" s="16">
        <v>1.76</v>
      </c>
      <c r="K94" s="16">
        <v>0</v>
      </c>
      <c r="L94" s="16"/>
      <c r="M94" s="16"/>
      <c r="N94" s="16"/>
      <c r="O94" s="16"/>
      <c r="P94" s="16">
        <v>0</v>
      </c>
      <c r="Q94" s="16">
        <v>0</v>
      </c>
      <c r="R94" s="16">
        <v>0</v>
      </c>
      <c r="S94" s="16">
        <v>0</v>
      </c>
      <c r="T94" s="16">
        <v>0</v>
      </c>
      <c r="U94" s="16">
        <v>0</v>
      </c>
      <c r="V94" s="16">
        <v>0</v>
      </c>
      <c r="W94" s="16">
        <v>0</v>
      </c>
      <c r="X94" s="16">
        <v>0</v>
      </c>
      <c r="Y94" s="16">
        <v>0</v>
      </c>
      <c r="Z94" s="16">
        <v>0</v>
      </c>
      <c r="AA94" s="16"/>
      <c r="AB94" s="16">
        <v>0</v>
      </c>
      <c r="AC94" s="16">
        <v>0</v>
      </c>
      <c r="AD94" s="16">
        <v>0</v>
      </c>
      <c r="AE94" s="16">
        <v>0</v>
      </c>
      <c r="AF94" s="16">
        <v>0</v>
      </c>
      <c r="AG94" s="16">
        <v>0</v>
      </c>
      <c r="AH94" s="16">
        <v>0</v>
      </c>
      <c r="AI94" s="16">
        <v>0</v>
      </c>
      <c r="AJ94" s="16">
        <v>0</v>
      </c>
      <c r="AK94" s="16"/>
      <c r="AL94" s="16"/>
      <c r="AM94" s="16"/>
      <c r="AN94" s="16"/>
      <c r="AO94" s="16"/>
      <c r="AP94" s="29"/>
      <c r="AQ94" s="29"/>
      <c r="AR94" s="16">
        <v>0</v>
      </c>
      <c r="AS94" s="29"/>
    </row>
    <row r="95" spans="1:45" hidden="1" outlineLevel="1" x14ac:dyDescent="0.3">
      <c r="A95" s="24"/>
      <c r="B95" s="32"/>
      <c r="C95" s="28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41"/>
      <c r="Q95" s="41"/>
      <c r="R95" s="16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29"/>
      <c r="AQ95" s="29"/>
      <c r="AR95" s="29"/>
      <c r="AS95" s="29"/>
    </row>
    <row r="96" spans="1:45" hidden="1" outlineLevel="1" x14ac:dyDescent="0.3">
      <c r="A96" s="24"/>
      <c r="B96" s="32"/>
      <c r="C96" s="28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41"/>
      <c r="Q96" s="41"/>
      <c r="R96" s="16"/>
      <c r="S96" s="16"/>
      <c r="T96" s="16"/>
      <c r="U96" s="16"/>
      <c r="V96" s="16"/>
      <c r="W96" s="16"/>
      <c r="X96" s="16"/>
      <c r="Y96" s="16"/>
      <c r="Z96" s="16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29"/>
      <c r="AQ96" s="29"/>
      <c r="AR96" s="29"/>
      <c r="AS96" s="29"/>
    </row>
    <row r="97" spans="1:45" hidden="1" outlineLevel="1" x14ac:dyDescent="0.3">
      <c r="A97" s="24" t="s">
        <v>22</v>
      </c>
      <c r="B97" s="25" t="s">
        <v>22</v>
      </c>
      <c r="C97" s="28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41"/>
      <c r="Q97" s="41"/>
      <c r="R97" s="16"/>
      <c r="S97" s="16"/>
      <c r="T97" s="16"/>
      <c r="U97" s="16"/>
      <c r="V97" s="16"/>
      <c r="W97" s="16"/>
      <c r="X97" s="16"/>
      <c r="Y97" s="16"/>
      <c r="Z97" s="16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29"/>
      <c r="AQ97" s="29"/>
      <c r="AR97" s="29"/>
      <c r="AS97" s="29"/>
    </row>
    <row r="98" spans="1:45" s="31" customFormat="1" ht="27.6" customHeight="1" collapsed="1" x14ac:dyDescent="0.2">
      <c r="A98" s="36" t="s">
        <v>141</v>
      </c>
      <c r="B98" s="37" t="s">
        <v>142</v>
      </c>
      <c r="C98" s="38" t="s">
        <v>78</v>
      </c>
      <c r="D98" s="39">
        <f>SUM(D99:D101)</f>
        <v>0</v>
      </c>
      <c r="E98" s="39">
        <f t="shared" ref="E98:AS98" si="14">SUM(E99:E101)</f>
        <v>0</v>
      </c>
      <c r="F98" s="39">
        <f t="shared" si="14"/>
        <v>0</v>
      </c>
      <c r="G98" s="39">
        <f t="shared" si="14"/>
        <v>0</v>
      </c>
      <c r="H98" s="39">
        <f t="shared" si="14"/>
        <v>0</v>
      </c>
      <c r="I98" s="39">
        <f t="shared" si="14"/>
        <v>0</v>
      </c>
      <c r="J98" s="39">
        <f t="shared" si="14"/>
        <v>0</v>
      </c>
      <c r="K98" s="39">
        <f t="shared" si="14"/>
        <v>0</v>
      </c>
      <c r="L98" s="39">
        <f t="shared" si="14"/>
        <v>0</v>
      </c>
      <c r="M98" s="39">
        <f t="shared" si="14"/>
        <v>0</v>
      </c>
      <c r="N98" s="39">
        <f t="shared" si="14"/>
        <v>0</v>
      </c>
      <c r="O98" s="39">
        <f t="shared" si="14"/>
        <v>0</v>
      </c>
      <c r="P98" s="39">
        <f t="shared" si="14"/>
        <v>0</v>
      </c>
      <c r="Q98" s="39">
        <f t="shared" si="14"/>
        <v>0</v>
      </c>
      <c r="R98" s="39">
        <f t="shared" si="14"/>
        <v>0</v>
      </c>
      <c r="S98" s="39">
        <f t="shared" si="14"/>
        <v>0</v>
      </c>
      <c r="T98" s="39">
        <f t="shared" si="14"/>
        <v>0</v>
      </c>
      <c r="U98" s="39">
        <f t="shared" si="14"/>
        <v>0</v>
      </c>
      <c r="V98" s="39">
        <f t="shared" si="14"/>
        <v>0</v>
      </c>
      <c r="W98" s="39">
        <f t="shared" si="14"/>
        <v>0</v>
      </c>
      <c r="X98" s="39">
        <f t="shared" si="14"/>
        <v>0</v>
      </c>
      <c r="Y98" s="39">
        <f t="shared" si="14"/>
        <v>0</v>
      </c>
      <c r="Z98" s="39">
        <f t="shared" si="14"/>
        <v>0</v>
      </c>
      <c r="AA98" s="39">
        <f t="shared" si="14"/>
        <v>0</v>
      </c>
      <c r="AB98" s="39">
        <f t="shared" si="14"/>
        <v>0</v>
      </c>
      <c r="AC98" s="39">
        <f t="shared" si="14"/>
        <v>0</v>
      </c>
      <c r="AD98" s="39">
        <f t="shared" si="14"/>
        <v>0</v>
      </c>
      <c r="AE98" s="39">
        <f t="shared" si="14"/>
        <v>0</v>
      </c>
      <c r="AF98" s="39">
        <f t="shared" si="14"/>
        <v>0</v>
      </c>
      <c r="AG98" s="39">
        <f t="shared" si="14"/>
        <v>0</v>
      </c>
      <c r="AH98" s="39">
        <f t="shared" si="14"/>
        <v>0</v>
      </c>
      <c r="AI98" s="39">
        <f t="shared" si="14"/>
        <v>0</v>
      </c>
      <c r="AJ98" s="39">
        <f t="shared" si="14"/>
        <v>0</v>
      </c>
      <c r="AK98" s="39">
        <f t="shared" si="14"/>
        <v>0</v>
      </c>
      <c r="AL98" s="39">
        <f t="shared" si="14"/>
        <v>0</v>
      </c>
      <c r="AM98" s="39">
        <f t="shared" si="14"/>
        <v>0</v>
      </c>
      <c r="AN98" s="39">
        <f t="shared" si="14"/>
        <v>0</v>
      </c>
      <c r="AO98" s="39">
        <f t="shared" si="14"/>
        <v>0</v>
      </c>
      <c r="AP98" s="39">
        <f t="shared" si="14"/>
        <v>0</v>
      </c>
      <c r="AQ98" s="39">
        <f t="shared" si="14"/>
        <v>0</v>
      </c>
      <c r="AR98" s="39">
        <f t="shared" si="14"/>
        <v>0</v>
      </c>
      <c r="AS98" s="39">
        <f t="shared" si="14"/>
        <v>0</v>
      </c>
    </row>
    <row r="99" spans="1:45" hidden="1" outlineLevel="1" x14ac:dyDescent="0.3">
      <c r="A99" s="24" t="s">
        <v>141</v>
      </c>
      <c r="B99" s="32" t="s">
        <v>103</v>
      </c>
      <c r="C99" s="16" t="s">
        <v>78</v>
      </c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29"/>
      <c r="AQ99" s="29"/>
      <c r="AR99" s="29"/>
      <c r="AS99" s="29"/>
    </row>
    <row r="100" spans="1:45" hidden="1" outlineLevel="1" x14ac:dyDescent="0.3">
      <c r="A100" s="24" t="s">
        <v>141</v>
      </c>
      <c r="B100" s="32" t="s">
        <v>103</v>
      </c>
      <c r="C100" s="16" t="s">
        <v>78</v>
      </c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29"/>
      <c r="AQ100" s="29"/>
      <c r="AR100" s="29"/>
      <c r="AS100" s="29"/>
    </row>
    <row r="101" spans="1:45" hidden="1" outlineLevel="1" x14ac:dyDescent="0.3">
      <c r="A101" s="24" t="s">
        <v>22</v>
      </c>
      <c r="B101" s="25" t="s">
        <v>22</v>
      </c>
      <c r="C101" s="16" t="s">
        <v>78</v>
      </c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  <c r="W101" s="16"/>
      <c r="X101" s="16"/>
      <c r="Y101" s="16"/>
      <c r="Z101" s="16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29"/>
      <c r="AQ101" s="29"/>
      <c r="AR101" s="29"/>
      <c r="AS101" s="29"/>
    </row>
    <row r="102" spans="1:45" s="31" customFormat="1" ht="33.6" customHeight="1" collapsed="1" x14ac:dyDescent="0.2">
      <c r="A102" s="33" t="s">
        <v>143</v>
      </c>
      <c r="B102" s="34" t="s">
        <v>144</v>
      </c>
      <c r="C102" s="35" t="s">
        <v>78</v>
      </c>
      <c r="D102" s="35">
        <f t="shared" ref="D102:AS102" si="15">D103+D107+D111+D115+D119+D123+D127+D131</f>
        <v>0</v>
      </c>
      <c r="E102" s="35">
        <f t="shared" si="15"/>
        <v>0</v>
      </c>
      <c r="F102" s="35">
        <f t="shared" si="15"/>
        <v>0</v>
      </c>
      <c r="G102" s="35">
        <f t="shared" si="15"/>
        <v>0</v>
      </c>
      <c r="H102" s="35">
        <f t="shared" si="15"/>
        <v>0</v>
      </c>
      <c r="I102" s="35">
        <f t="shared" si="15"/>
        <v>0</v>
      </c>
      <c r="J102" s="35">
        <f t="shared" si="15"/>
        <v>0</v>
      </c>
      <c r="K102" s="35">
        <f t="shared" si="15"/>
        <v>0</v>
      </c>
      <c r="L102" s="35">
        <f t="shared" si="15"/>
        <v>0</v>
      </c>
      <c r="M102" s="35">
        <f t="shared" si="15"/>
        <v>0</v>
      </c>
      <c r="N102" s="35">
        <f t="shared" si="15"/>
        <v>0</v>
      </c>
      <c r="O102" s="35">
        <f t="shared" si="15"/>
        <v>0</v>
      </c>
      <c r="P102" s="35">
        <f t="shared" si="15"/>
        <v>0</v>
      </c>
      <c r="Q102" s="35">
        <f t="shared" si="15"/>
        <v>0</v>
      </c>
      <c r="R102" s="35">
        <f t="shared" si="15"/>
        <v>0</v>
      </c>
      <c r="S102" s="35">
        <f t="shared" si="15"/>
        <v>0</v>
      </c>
      <c r="T102" s="35">
        <f t="shared" si="15"/>
        <v>0</v>
      </c>
      <c r="U102" s="35">
        <f t="shared" si="15"/>
        <v>0</v>
      </c>
      <c r="V102" s="35">
        <f t="shared" si="15"/>
        <v>0</v>
      </c>
      <c r="W102" s="35">
        <f t="shared" si="15"/>
        <v>0</v>
      </c>
      <c r="X102" s="35">
        <f t="shared" si="15"/>
        <v>0</v>
      </c>
      <c r="Y102" s="35">
        <f t="shared" si="15"/>
        <v>0</v>
      </c>
      <c r="Z102" s="35">
        <f t="shared" si="15"/>
        <v>0</v>
      </c>
      <c r="AA102" s="35">
        <f t="shared" si="15"/>
        <v>0</v>
      </c>
      <c r="AB102" s="42">
        <f t="shared" si="15"/>
        <v>88.608000000000004</v>
      </c>
      <c r="AC102" s="42">
        <f t="shared" si="15"/>
        <v>50.756385379999998</v>
      </c>
      <c r="AD102" s="35">
        <f t="shared" si="15"/>
        <v>0</v>
      </c>
      <c r="AE102" s="35">
        <f t="shared" si="15"/>
        <v>0</v>
      </c>
      <c r="AF102" s="35">
        <f t="shared" si="15"/>
        <v>0</v>
      </c>
      <c r="AG102" s="35">
        <f t="shared" si="15"/>
        <v>0</v>
      </c>
      <c r="AH102" s="35">
        <f t="shared" si="15"/>
        <v>0</v>
      </c>
      <c r="AI102" s="35">
        <f t="shared" si="15"/>
        <v>0</v>
      </c>
      <c r="AJ102" s="35">
        <f t="shared" si="15"/>
        <v>0</v>
      </c>
      <c r="AK102" s="35">
        <f t="shared" si="15"/>
        <v>0</v>
      </c>
      <c r="AL102" s="35">
        <f t="shared" si="15"/>
        <v>0</v>
      </c>
      <c r="AM102" s="35">
        <f t="shared" si="15"/>
        <v>0</v>
      </c>
      <c r="AN102" s="35">
        <f t="shared" si="15"/>
        <v>0</v>
      </c>
      <c r="AO102" s="35">
        <f t="shared" si="15"/>
        <v>0</v>
      </c>
      <c r="AP102" s="35">
        <f t="shared" si="15"/>
        <v>0</v>
      </c>
      <c r="AQ102" s="35">
        <f t="shared" si="15"/>
        <v>0</v>
      </c>
      <c r="AR102" s="35">
        <f t="shared" si="15"/>
        <v>0</v>
      </c>
      <c r="AS102" s="35">
        <f t="shared" si="15"/>
        <v>0</v>
      </c>
    </row>
    <row r="103" spans="1:45" s="31" customFormat="1" ht="31.2" x14ac:dyDescent="0.2">
      <c r="A103" s="36" t="s">
        <v>145</v>
      </c>
      <c r="B103" s="37" t="s">
        <v>146</v>
      </c>
      <c r="C103" s="38" t="s">
        <v>78</v>
      </c>
      <c r="D103" s="39">
        <f>SUM(D104:D106)</f>
        <v>0</v>
      </c>
      <c r="E103" s="39">
        <f t="shared" ref="E103:AS103" si="16">SUM(E104:E106)</f>
        <v>0</v>
      </c>
      <c r="F103" s="39">
        <f t="shared" si="16"/>
        <v>0</v>
      </c>
      <c r="G103" s="39">
        <f t="shared" si="16"/>
        <v>0</v>
      </c>
      <c r="H103" s="39">
        <f t="shared" si="16"/>
        <v>0</v>
      </c>
      <c r="I103" s="39">
        <f t="shared" si="16"/>
        <v>0</v>
      </c>
      <c r="J103" s="39">
        <f t="shared" si="16"/>
        <v>0</v>
      </c>
      <c r="K103" s="39">
        <f t="shared" si="16"/>
        <v>0</v>
      </c>
      <c r="L103" s="39">
        <f t="shared" si="16"/>
        <v>0</v>
      </c>
      <c r="M103" s="39">
        <f t="shared" si="16"/>
        <v>0</v>
      </c>
      <c r="N103" s="39">
        <f t="shared" si="16"/>
        <v>0</v>
      </c>
      <c r="O103" s="39">
        <f t="shared" si="16"/>
        <v>0</v>
      </c>
      <c r="P103" s="39">
        <f t="shared" si="16"/>
        <v>0</v>
      </c>
      <c r="Q103" s="39">
        <f t="shared" si="16"/>
        <v>0</v>
      </c>
      <c r="R103" s="39">
        <f t="shared" si="16"/>
        <v>0</v>
      </c>
      <c r="S103" s="39">
        <f t="shared" si="16"/>
        <v>0</v>
      </c>
      <c r="T103" s="39">
        <f t="shared" si="16"/>
        <v>0</v>
      </c>
      <c r="U103" s="39">
        <f t="shared" si="16"/>
        <v>0</v>
      </c>
      <c r="V103" s="39">
        <f t="shared" si="16"/>
        <v>0</v>
      </c>
      <c r="W103" s="39">
        <f t="shared" si="16"/>
        <v>0</v>
      </c>
      <c r="X103" s="39">
        <f t="shared" si="16"/>
        <v>0</v>
      </c>
      <c r="Y103" s="39">
        <f t="shared" si="16"/>
        <v>0</v>
      </c>
      <c r="Z103" s="39">
        <f t="shared" si="16"/>
        <v>0</v>
      </c>
      <c r="AA103" s="39">
        <f t="shared" si="16"/>
        <v>0</v>
      </c>
      <c r="AB103" s="39">
        <f t="shared" si="16"/>
        <v>88.608000000000004</v>
      </c>
      <c r="AC103" s="43">
        <f t="shared" si="16"/>
        <v>50.756385379999998</v>
      </c>
      <c r="AD103" s="39">
        <f t="shared" si="16"/>
        <v>0</v>
      </c>
      <c r="AE103" s="39">
        <f t="shared" si="16"/>
        <v>0</v>
      </c>
      <c r="AF103" s="39">
        <f t="shared" si="16"/>
        <v>0</v>
      </c>
      <c r="AG103" s="39">
        <f t="shared" si="16"/>
        <v>0</v>
      </c>
      <c r="AH103" s="39">
        <f t="shared" si="16"/>
        <v>0</v>
      </c>
      <c r="AI103" s="39">
        <f t="shared" si="16"/>
        <v>0</v>
      </c>
      <c r="AJ103" s="39">
        <f t="shared" si="16"/>
        <v>0</v>
      </c>
      <c r="AK103" s="39">
        <f t="shared" si="16"/>
        <v>0</v>
      </c>
      <c r="AL103" s="39">
        <f t="shared" si="16"/>
        <v>0</v>
      </c>
      <c r="AM103" s="39">
        <f t="shared" si="16"/>
        <v>0</v>
      </c>
      <c r="AN103" s="39">
        <f t="shared" si="16"/>
        <v>0</v>
      </c>
      <c r="AO103" s="39">
        <f t="shared" si="16"/>
        <v>0</v>
      </c>
      <c r="AP103" s="39">
        <f t="shared" si="16"/>
        <v>0</v>
      </c>
      <c r="AQ103" s="39">
        <f t="shared" si="16"/>
        <v>0</v>
      </c>
      <c r="AR103" s="39">
        <f t="shared" si="16"/>
        <v>0</v>
      </c>
      <c r="AS103" s="39">
        <f t="shared" si="16"/>
        <v>0</v>
      </c>
    </row>
    <row r="104" spans="1:45" ht="28.8" customHeight="1" outlineLevel="1" x14ac:dyDescent="0.3">
      <c r="A104" s="24" t="s">
        <v>145</v>
      </c>
      <c r="B104" s="32" t="str">
        <f>'[1]Прил 1_2022г'!B104</f>
        <v xml:space="preserve">Организация интеллектуальной системы учета электрической энергии </v>
      </c>
      <c r="C104" s="16" t="str">
        <f>'[1]Прил 1_2022г'!C104</f>
        <v>М/УСК/73/А7</v>
      </c>
      <c r="D104" s="16">
        <v>0</v>
      </c>
      <c r="E104" s="16"/>
      <c r="F104" s="16">
        <v>0</v>
      </c>
      <c r="G104" s="16"/>
      <c r="H104" s="16">
        <v>0</v>
      </c>
      <c r="I104" s="16"/>
      <c r="J104" s="16">
        <v>0</v>
      </c>
      <c r="K104" s="16">
        <v>0</v>
      </c>
      <c r="L104" s="16">
        <v>0</v>
      </c>
      <c r="M104" s="16"/>
      <c r="N104" s="16">
        <v>0</v>
      </c>
      <c r="O104" s="16"/>
      <c r="P104" s="16">
        <v>0</v>
      </c>
      <c r="Q104" s="16"/>
      <c r="R104" s="16">
        <v>0</v>
      </c>
      <c r="S104" s="16"/>
      <c r="T104" s="16"/>
      <c r="U104" s="16"/>
      <c r="V104" s="16">
        <v>0</v>
      </c>
      <c r="W104" s="16"/>
      <c r="X104" s="16"/>
      <c r="Y104" s="16"/>
      <c r="Z104" s="16">
        <v>0</v>
      </c>
      <c r="AA104" s="16"/>
      <c r="AB104" s="16">
        <v>88.608000000000004</v>
      </c>
      <c r="AC104" s="26">
        <v>50.756385379999998</v>
      </c>
      <c r="AD104" s="16"/>
      <c r="AE104" s="16"/>
      <c r="AF104" s="16"/>
      <c r="AG104" s="16"/>
      <c r="AH104" s="16">
        <v>0</v>
      </c>
      <c r="AI104" s="16"/>
      <c r="AJ104" s="16">
        <v>0</v>
      </c>
      <c r="AK104" s="16"/>
      <c r="AL104" s="16">
        <v>0</v>
      </c>
      <c r="AM104" s="16"/>
      <c r="AN104" s="16"/>
      <c r="AO104" s="16"/>
      <c r="AP104" s="29"/>
      <c r="AQ104" s="29"/>
      <c r="AR104" s="16">
        <v>0</v>
      </c>
      <c r="AS104" s="29"/>
    </row>
    <row r="105" spans="1:45" hidden="1" outlineLevel="1" x14ac:dyDescent="0.3">
      <c r="A105" s="24" t="s">
        <v>145</v>
      </c>
      <c r="B105" s="32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29"/>
      <c r="AQ105" s="29"/>
      <c r="AR105" s="29"/>
      <c r="AS105" s="29"/>
    </row>
    <row r="106" spans="1:45" hidden="1" outlineLevel="1" x14ac:dyDescent="0.3">
      <c r="A106" s="24" t="s">
        <v>22</v>
      </c>
      <c r="B106" s="25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  <c r="W106" s="16"/>
      <c r="X106" s="16"/>
      <c r="Y106" s="16"/>
      <c r="Z106" s="16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29"/>
      <c r="AQ106" s="29"/>
      <c r="AR106" s="29"/>
      <c r="AS106" s="29"/>
    </row>
    <row r="107" spans="1:45" s="31" customFormat="1" ht="31.2" hidden="1" collapsed="1" x14ac:dyDescent="0.2">
      <c r="A107" s="36" t="s">
        <v>147</v>
      </c>
      <c r="B107" s="37" t="s">
        <v>148</v>
      </c>
      <c r="C107" s="38" t="s">
        <v>78</v>
      </c>
      <c r="D107" s="39">
        <f>SUM(D108:D110)</f>
        <v>0</v>
      </c>
      <c r="E107" s="39">
        <f t="shared" ref="E107:AO107" si="17">SUM(E108:E110)</f>
        <v>0</v>
      </c>
      <c r="F107" s="39">
        <f t="shared" si="17"/>
        <v>0</v>
      </c>
      <c r="G107" s="39">
        <f t="shared" si="17"/>
        <v>0</v>
      </c>
      <c r="H107" s="39">
        <f t="shared" si="17"/>
        <v>0</v>
      </c>
      <c r="I107" s="39">
        <f t="shared" si="17"/>
        <v>0</v>
      </c>
      <c r="J107" s="39">
        <f t="shared" si="17"/>
        <v>0</v>
      </c>
      <c r="K107" s="39">
        <f t="shared" si="17"/>
        <v>0</v>
      </c>
      <c r="L107" s="39">
        <f t="shared" si="17"/>
        <v>0</v>
      </c>
      <c r="M107" s="39">
        <f t="shared" si="17"/>
        <v>0</v>
      </c>
      <c r="N107" s="39">
        <f t="shared" si="17"/>
        <v>0</v>
      </c>
      <c r="O107" s="39">
        <f t="shared" si="17"/>
        <v>0</v>
      </c>
      <c r="P107" s="39">
        <f t="shared" si="17"/>
        <v>0</v>
      </c>
      <c r="Q107" s="39">
        <f t="shared" si="17"/>
        <v>0</v>
      </c>
      <c r="R107" s="39">
        <f t="shared" si="17"/>
        <v>0</v>
      </c>
      <c r="S107" s="39">
        <f t="shared" si="17"/>
        <v>0</v>
      </c>
      <c r="T107" s="39">
        <f t="shared" si="17"/>
        <v>0</v>
      </c>
      <c r="U107" s="39">
        <f t="shared" si="17"/>
        <v>0</v>
      </c>
      <c r="V107" s="39">
        <f t="shared" si="17"/>
        <v>0</v>
      </c>
      <c r="W107" s="39">
        <f t="shared" si="17"/>
        <v>0</v>
      </c>
      <c r="X107" s="39">
        <f t="shared" si="17"/>
        <v>0</v>
      </c>
      <c r="Y107" s="39">
        <f t="shared" si="17"/>
        <v>0</v>
      </c>
      <c r="Z107" s="39">
        <f t="shared" si="17"/>
        <v>0</v>
      </c>
      <c r="AA107" s="39">
        <f t="shared" si="17"/>
        <v>0</v>
      </c>
      <c r="AB107" s="39">
        <f t="shared" si="17"/>
        <v>0</v>
      </c>
      <c r="AC107" s="39">
        <f t="shared" si="17"/>
        <v>0</v>
      </c>
      <c r="AD107" s="39">
        <f t="shared" si="17"/>
        <v>0</v>
      </c>
      <c r="AE107" s="39">
        <f t="shared" si="17"/>
        <v>0</v>
      </c>
      <c r="AF107" s="39">
        <f t="shared" si="17"/>
        <v>0</v>
      </c>
      <c r="AG107" s="39">
        <f t="shared" si="17"/>
        <v>0</v>
      </c>
      <c r="AH107" s="39">
        <f t="shared" si="17"/>
        <v>0</v>
      </c>
      <c r="AI107" s="39">
        <f t="shared" si="17"/>
        <v>0</v>
      </c>
      <c r="AJ107" s="39">
        <f t="shared" si="17"/>
        <v>0</v>
      </c>
      <c r="AK107" s="39">
        <f t="shared" si="17"/>
        <v>0</v>
      </c>
      <c r="AL107" s="39">
        <f t="shared" si="17"/>
        <v>0</v>
      </c>
      <c r="AM107" s="39">
        <f t="shared" si="17"/>
        <v>0</v>
      </c>
      <c r="AN107" s="39">
        <f t="shared" si="17"/>
        <v>0</v>
      </c>
      <c r="AO107" s="39">
        <f t="shared" si="17"/>
        <v>0</v>
      </c>
      <c r="AP107" s="39">
        <f>SUM(AP108:AP110)</f>
        <v>0</v>
      </c>
      <c r="AQ107" s="39">
        <f>SUM(AQ108:AQ110)</f>
        <v>0</v>
      </c>
      <c r="AR107" s="39">
        <f>SUM(AR108:AR110)</f>
        <v>0</v>
      </c>
      <c r="AS107" s="39">
        <f>SUM(AS108:AS110)</f>
        <v>0</v>
      </c>
    </row>
    <row r="108" spans="1:45" hidden="1" outlineLevel="1" x14ac:dyDescent="0.25">
      <c r="A108" s="24" t="s">
        <v>147</v>
      </c>
      <c r="B108" s="32" t="s">
        <v>103</v>
      </c>
      <c r="C108" s="16" t="s">
        <v>78</v>
      </c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  <c r="W108" s="16"/>
      <c r="X108" s="16"/>
      <c r="Y108" s="16"/>
      <c r="Z108" s="16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</row>
    <row r="109" spans="1:45" hidden="1" outlineLevel="1" x14ac:dyDescent="0.25">
      <c r="A109" s="24" t="s">
        <v>147</v>
      </c>
      <c r="B109" s="32" t="s">
        <v>103</v>
      </c>
      <c r="C109" s="16" t="s">
        <v>78</v>
      </c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  <c r="W109" s="16"/>
      <c r="X109" s="16"/>
      <c r="Y109" s="16"/>
      <c r="Z109" s="16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</row>
    <row r="110" spans="1:45" hidden="1" outlineLevel="1" x14ac:dyDescent="0.25">
      <c r="A110" s="24" t="s">
        <v>22</v>
      </c>
      <c r="B110" s="25" t="s">
        <v>22</v>
      </c>
      <c r="C110" s="16" t="s">
        <v>78</v>
      </c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</row>
    <row r="111" spans="1:45" s="31" customFormat="1" ht="31.2" hidden="1" collapsed="1" x14ac:dyDescent="0.2">
      <c r="A111" s="36" t="s">
        <v>149</v>
      </c>
      <c r="B111" s="37" t="s">
        <v>150</v>
      </c>
      <c r="C111" s="38" t="s">
        <v>78</v>
      </c>
      <c r="D111" s="39">
        <f>SUM(D112:D114)</f>
        <v>0</v>
      </c>
      <c r="E111" s="39">
        <f t="shared" ref="E111:AO111" si="18">SUM(E112:E114)</f>
        <v>0</v>
      </c>
      <c r="F111" s="39">
        <f t="shared" si="18"/>
        <v>0</v>
      </c>
      <c r="G111" s="39">
        <f t="shared" si="18"/>
        <v>0</v>
      </c>
      <c r="H111" s="39">
        <f t="shared" si="18"/>
        <v>0</v>
      </c>
      <c r="I111" s="39">
        <f t="shared" si="18"/>
        <v>0</v>
      </c>
      <c r="J111" s="39">
        <f t="shared" si="18"/>
        <v>0</v>
      </c>
      <c r="K111" s="39">
        <f t="shared" si="18"/>
        <v>0</v>
      </c>
      <c r="L111" s="39">
        <f t="shared" si="18"/>
        <v>0</v>
      </c>
      <c r="M111" s="39">
        <f t="shared" si="18"/>
        <v>0</v>
      </c>
      <c r="N111" s="39">
        <f t="shared" si="18"/>
        <v>0</v>
      </c>
      <c r="O111" s="39">
        <f t="shared" si="18"/>
        <v>0</v>
      </c>
      <c r="P111" s="39">
        <f t="shared" si="18"/>
        <v>0</v>
      </c>
      <c r="Q111" s="39">
        <f t="shared" si="18"/>
        <v>0</v>
      </c>
      <c r="R111" s="39">
        <f t="shared" si="18"/>
        <v>0</v>
      </c>
      <c r="S111" s="39">
        <f t="shared" si="18"/>
        <v>0</v>
      </c>
      <c r="T111" s="39">
        <f t="shared" si="18"/>
        <v>0</v>
      </c>
      <c r="U111" s="39">
        <f t="shared" si="18"/>
        <v>0</v>
      </c>
      <c r="V111" s="39">
        <f t="shared" si="18"/>
        <v>0</v>
      </c>
      <c r="W111" s="39">
        <f t="shared" si="18"/>
        <v>0</v>
      </c>
      <c r="X111" s="39">
        <f t="shared" si="18"/>
        <v>0</v>
      </c>
      <c r="Y111" s="39">
        <f t="shared" si="18"/>
        <v>0</v>
      </c>
      <c r="Z111" s="39">
        <f t="shared" si="18"/>
        <v>0</v>
      </c>
      <c r="AA111" s="39">
        <f t="shared" si="18"/>
        <v>0</v>
      </c>
      <c r="AB111" s="39">
        <f t="shared" si="18"/>
        <v>0</v>
      </c>
      <c r="AC111" s="39">
        <f t="shared" si="18"/>
        <v>0</v>
      </c>
      <c r="AD111" s="39">
        <f t="shared" si="18"/>
        <v>0</v>
      </c>
      <c r="AE111" s="39">
        <f t="shared" si="18"/>
        <v>0</v>
      </c>
      <c r="AF111" s="39">
        <f t="shared" si="18"/>
        <v>0</v>
      </c>
      <c r="AG111" s="39">
        <f t="shared" si="18"/>
        <v>0</v>
      </c>
      <c r="AH111" s="39">
        <f t="shared" si="18"/>
        <v>0</v>
      </c>
      <c r="AI111" s="39">
        <f t="shared" si="18"/>
        <v>0</v>
      </c>
      <c r="AJ111" s="39">
        <f t="shared" si="18"/>
        <v>0</v>
      </c>
      <c r="AK111" s="39">
        <f t="shared" si="18"/>
        <v>0</v>
      </c>
      <c r="AL111" s="39">
        <f t="shared" si="18"/>
        <v>0</v>
      </c>
      <c r="AM111" s="39">
        <f t="shared" si="18"/>
        <v>0</v>
      </c>
      <c r="AN111" s="39">
        <f t="shared" si="18"/>
        <v>0</v>
      </c>
      <c r="AO111" s="39">
        <f t="shared" si="18"/>
        <v>0</v>
      </c>
      <c r="AP111" s="39">
        <f>SUM(AP112:AP114)</f>
        <v>0</v>
      </c>
      <c r="AQ111" s="39">
        <f>SUM(AQ112:AQ114)</f>
        <v>0</v>
      </c>
      <c r="AR111" s="39">
        <f>SUM(AR112:AR114)</f>
        <v>0</v>
      </c>
      <c r="AS111" s="39">
        <f>SUM(AS112:AS114)</f>
        <v>0</v>
      </c>
    </row>
    <row r="112" spans="1:45" hidden="1" outlineLevel="1" x14ac:dyDescent="0.3">
      <c r="A112" s="24" t="s">
        <v>149</v>
      </c>
      <c r="B112" s="32" t="s">
        <v>103</v>
      </c>
      <c r="C112" s="16" t="s">
        <v>78</v>
      </c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29"/>
      <c r="AQ112" s="29"/>
      <c r="AR112" s="29"/>
      <c r="AS112" s="29"/>
    </row>
    <row r="113" spans="1:45" hidden="1" outlineLevel="1" x14ac:dyDescent="0.3">
      <c r="A113" s="24" t="s">
        <v>149</v>
      </c>
      <c r="B113" s="32" t="s">
        <v>103</v>
      </c>
      <c r="C113" s="16" t="s">
        <v>78</v>
      </c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29"/>
      <c r="AQ113" s="29"/>
      <c r="AR113" s="29"/>
      <c r="AS113" s="29"/>
    </row>
    <row r="114" spans="1:45" hidden="1" outlineLevel="1" x14ac:dyDescent="0.3">
      <c r="A114" s="24" t="s">
        <v>22</v>
      </c>
      <c r="B114" s="25" t="s">
        <v>22</v>
      </c>
      <c r="C114" s="16" t="s">
        <v>78</v>
      </c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29"/>
      <c r="AQ114" s="29"/>
      <c r="AR114" s="29"/>
      <c r="AS114" s="29"/>
    </row>
    <row r="115" spans="1:45" s="31" customFormat="1" ht="31.2" hidden="1" collapsed="1" x14ac:dyDescent="0.2">
      <c r="A115" s="36" t="s">
        <v>151</v>
      </c>
      <c r="B115" s="37" t="s">
        <v>152</v>
      </c>
      <c r="C115" s="38" t="s">
        <v>78</v>
      </c>
      <c r="D115" s="39">
        <f>SUM(D116:D118)</f>
        <v>0</v>
      </c>
      <c r="E115" s="39">
        <f t="shared" ref="E115:AS115" si="19">SUM(E116:E118)</f>
        <v>0</v>
      </c>
      <c r="F115" s="39">
        <f t="shared" si="19"/>
        <v>0</v>
      </c>
      <c r="G115" s="39">
        <f t="shared" si="19"/>
        <v>0</v>
      </c>
      <c r="H115" s="39">
        <f t="shared" si="19"/>
        <v>0</v>
      </c>
      <c r="I115" s="39">
        <f t="shared" si="19"/>
        <v>0</v>
      </c>
      <c r="J115" s="39">
        <f t="shared" si="19"/>
        <v>0</v>
      </c>
      <c r="K115" s="39">
        <f t="shared" si="19"/>
        <v>0</v>
      </c>
      <c r="L115" s="39">
        <f t="shared" si="19"/>
        <v>0</v>
      </c>
      <c r="M115" s="39">
        <f t="shared" si="19"/>
        <v>0</v>
      </c>
      <c r="N115" s="39">
        <f t="shared" si="19"/>
        <v>0</v>
      </c>
      <c r="O115" s="39">
        <f t="shared" si="19"/>
        <v>0</v>
      </c>
      <c r="P115" s="39">
        <f t="shared" si="19"/>
        <v>0</v>
      </c>
      <c r="Q115" s="39">
        <f t="shared" si="19"/>
        <v>0</v>
      </c>
      <c r="R115" s="39">
        <f t="shared" si="19"/>
        <v>0</v>
      </c>
      <c r="S115" s="39">
        <f t="shared" si="19"/>
        <v>0</v>
      </c>
      <c r="T115" s="39">
        <f t="shared" si="19"/>
        <v>0</v>
      </c>
      <c r="U115" s="39">
        <f t="shared" si="19"/>
        <v>0</v>
      </c>
      <c r="V115" s="39">
        <f t="shared" si="19"/>
        <v>0</v>
      </c>
      <c r="W115" s="39">
        <f t="shared" si="19"/>
        <v>0</v>
      </c>
      <c r="X115" s="39">
        <f t="shared" si="19"/>
        <v>0</v>
      </c>
      <c r="Y115" s="39">
        <f t="shared" si="19"/>
        <v>0</v>
      </c>
      <c r="Z115" s="39">
        <f t="shared" si="19"/>
        <v>0</v>
      </c>
      <c r="AA115" s="39">
        <f t="shared" si="19"/>
        <v>0</v>
      </c>
      <c r="AB115" s="39">
        <f t="shared" si="19"/>
        <v>0</v>
      </c>
      <c r="AC115" s="39">
        <f t="shared" si="19"/>
        <v>0</v>
      </c>
      <c r="AD115" s="39">
        <f t="shared" si="19"/>
        <v>0</v>
      </c>
      <c r="AE115" s="39">
        <f t="shared" si="19"/>
        <v>0</v>
      </c>
      <c r="AF115" s="39">
        <f t="shared" si="19"/>
        <v>0</v>
      </c>
      <c r="AG115" s="39">
        <f t="shared" si="19"/>
        <v>0</v>
      </c>
      <c r="AH115" s="39">
        <f t="shared" si="19"/>
        <v>0</v>
      </c>
      <c r="AI115" s="39">
        <f t="shared" si="19"/>
        <v>0</v>
      </c>
      <c r="AJ115" s="39">
        <f t="shared" si="19"/>
        <v>0</v>
      </c>
      <c r="AK115" s="39">
        <f t="shared" si="19"/>
        <v>0</v>
      </c>
      <c r="AL115" s="39">
        <f t="shared" si="19"/>
        <v>0</v>
      </c>
      <c r="AM115" s="39">
        <f t="shared" si="19"/>
        <v>0</v>
      </c>
      <c r="AN115" s="39">
        <f t="shared" si="19"/>
        <v>0</v>
      </c>
      <c r="AO115" s="39">
        <f t="shared" si="19"/>
        <v>0</v>
      </c>
      <c r="AP115" s="39">
        <f t="shared" si="19"/>
        <v>0</v>
      </c>
      <c r="AQ115" s="39">
        <f t="shared" si="19"/>
        <v>0</v>
      </c>
      <c r="AR115" s="39">
        <f t="shared" si="19"/>
        <v>0</v>
      </c>
      <c r="AS115" s="39">
        <f t="shared" si="19"/>
        <v>0</v>
      </c>
    </row>
    <row r="116" spans="1:45" hidden="1" outlineLevel="1" x14ac:dyDescent="0.3">
      <c r="A116" s="24" t="s">
        <v>151</v>
      </c>
      <c r="B116" s="32" t="s">
        <v>103</v>
      </c>
      <c r="C116" s="16" t="s">
        <v>78</v>
      </c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  <c r="AF116" s="16"/>
      <c r="AG116" s="16"/>
      <c r="AH116" s="16"/>
      <c r="AI116" s="16"/>
      <c r="AJ116" s="16"/>
      <c r="AK116" s="16"/>
      <c r="AL116" s="16"/>
      <c r="AM116" s="16"/>
      <c r="AN116" s="16"/>
      <c r="AO116" s="16"/>
      <c r="AP116" s="29"/>
      <c r="AQ116" s="29"/>
      <c r="AR116" s="29"/>
      <c r="AS116" s="29"/>
    </row>
    <row r="117" spans="1:45" hidden="1" outlineLevel="1" x14ac:dyDescent="0.3">
      <c r="A117" s="24" t="s">
        <v>151</v>
      </c>
      <c r="B117" s="32" t="s">
        <v>103</v>
      </c>
      <c r="C117" s="16" t="s">
        <v>78</v>
      </c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  <c r="AF117" s="16"/>
      <c r="AG117" s="16"/>
      <c r="AH117" s="16"/>
      <c r="AI117" s="16"/>
      <c r="AJ117" s="16"/>
      <c r="AK117" s="16"/>
      <c r="AL117" s="16"/>
      <c r="AM117" s="16"/>
      <c r="AN117" s="16"/>
      <c r="AO117" s="16"/>
      <c r="AP117" s="29"/>
      <c r="AQ117" s="29"/>
      <c r="AR117" s="29"/>
      <c r="AS117" s="29"/>
    </row>
    <row r="118" spans="1:45" hidden="1" outlineLevel="1" x14ac:dyDescent="0.3">
      <c r="A118" s="24" t="s">
        <v>22</v>
      </c>
      <c r="B118" s="25" t="s">
        <v>22</v>
      </c>
      <c r="C118" s="16" t="s">
        <v>78</v>
      </c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29"/>
      <c r="AQ118" s="29"/>
      <c r="AR118" s="29"/>
      <c r="AS118" s="29"/>
    </row>
    <row r="119" spans="1:45" s="31" customFormat="1" ht="34.799999999999997" hidden="1" customHeight="1" collapsed="1" x14ac:dyDescent="0.2">
      <c r="A119" s="36" t="s">
        <v>153</v>
      </c>
      <c r="B119" s="37" t="s">
        <v>154</v>
      </c>
      <c r="C119" s="38" t="s">
        <v>78</v>
      </c>
      <c r="D119" s="39">
        <f t="shared" ref="D119:AS119" si="20">SUM(D120:D122)</f>
        <v>0</v>
      </c>
      <c r="E119" s="39">
        <f t="shared" si="20"/>
        <v>0</v>
      </c>
      <c r="F119" s="39">
        <f t="shared" si="20"/>
        <v>0</v>
      </c>
      <c r="G119" s="39">
        <f t="shared" si="20"/>
        <v>0</v>
      </c>
      <c r="H119" s="39">
        <f t="shared" si="20"/>
        <v>0</v>
      </c>
      <c r="I119" s="39">
        <f t="shared" si="20"/>
        <v>0</v>
      </c>
      <c r="J119" s="39">
        <f t="shared" si="20"/>
        <v>0</v>
      </c>
      <c r="K119" s="39">
        <f t="shared" si="20"/>
        <v>0</v>
      </c>
      <c r="L119" s="39">
        <f t="shared" si="20"/>
        <v>0</v>
      </c>
      <c r="M119" s="39">
        <f t="shared" si="20"/>
        <v>0</v>
      </c>
      <c r="N119" s="39">
        <f t="shared" si="20"/>
        <v>0</v>
      </c>
      <c r="O119" s="39">
        <f t="shared" si="20"/>
        <v>0</v>
      </c>
      <c r="P119" s="39">
        <f t="shared" si="20"/>
        <v>0</v>
      </c>
      <c r="Q119" s="39">
        <f t="shared" si="20"/>
        <v>0</v>
      </c>
      <c r="R119" s="39">
        <f t="shared" si="20"/>
        <v>0</v>
      </c>
      <c r="S119" s="39">
        <f t="shared" si="20"/>
        <v>0</v>
      </c>
      <c r="T119" s="39">
        <f t="shared" si="20"/>
        <v>0</v>
      </c>
      <c r="U119" s="39">
        <f t="shared" si="20"/>
        <v>0</v>
      </c>
      <c r="V119" s="39">
        <f t="shared" si="20"/>
        <v>0</v>
      </c>
      <c r="W119" s="39">
        <f t="shared" si="20"/>
        <v>0</v>
      </c>
      <c r="X119" s="39">
        <f t="shared" si="20"/>
        <v>0</v>
      </c>
      <c r="Y119" s="39">
        <f t="shared" si="20"/>
        <v>0</v>
      </c>
      <c r="Z119" s="39">
        <f t="shared" si="20"/>
        <v>0</v>
      </c>
      <c r="AA119" s="39">
        <f t="shared" si="20"/>
        <v>0</v>
      </c>
      <c r="AB119" s="44">
        <f t="shared" si="20"/>
        <v>0</v>
      </c>
      <c r="AC119" s="45">
        <f t="shared" si="20"/>
        <v>0</v>
      </c>
      <c r="AD119" s="39">
        <f t="shared" si="20"/>
        <v>0</v>
      </c>
      <c r="AE119" s="39">
        <f t="shared" si="20"/>
        <v>0</v>
      </c>
      <c r="AF119" s="39">
        <f t="shared" si="20"/>
        <v>0</v>
      </c>
      <c r="AG119" s="39">
        <f t="shared" si="20"/>
        <v>0</v>
      </c>
      <c r="AH119" s="39">
        <f t="shared" si="20"/>
        <v>0</v>
      </c>
      <c r="AI119" s="39">
        <f t="shared" si="20"/>
        <v>0</v>
      </c>
      <c r="AJ119" s="39">
        <f t="shared" si="20"/>
        <v>0</v>
      </c>
      <c r="AK119" s="39">
        <f t="shared" si="20"/>
        <v>0</v>
      </c>
      <c r="AL119" s="39">
        <f t="shared" si="20"/>
        <v>0</v>
      </c>
      <c r="AM119" s="39">
        <f t="shared" si="20"/>
        <v>0</v>
      </c>
      <c r="AN119" s="39">
        <f t="shared" si="20"/>
        <v>0</v>
      </c>
      <c r="AO119" s="39">
        <f t="shared" si="20"/>
        <v>0</v>
      </c>
      <c r="AP119" s="39">
        <f t="shared" si="20"/>
        <v>0</v>
      </c>
      <c r="AQ119" s="39">
        <f t="shared" si="20"/>
        <v>0</v>
      </c>
      <c r="AR119" s="39">
        <f t="shared" si="20"/>
        <v>0</v>
      </c>
      <c r="AS119" s="39">
        <f t="shared" si="20"/>
        <v>0</v>
      </c>
    </row>
    <row r="120" spans="1:45" hidden="1" outlineLevel="1" x14ac:dyDescent="0.3">
      <c r="A120" s="24" t="s">
        <v>153</v>
      </c>
      <c r="B120" s="46"/>
      <c r="C120" s="28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  <c r="W120" s="16"/>
      <c r="X120" s="16"/>
      <c r="Y120" s="16"/>
      <c r="Z120" s="16"/>
      <c r="AA120" s="16"/>
      <c r="AB120" s="26"/>
      <c r="AC120" s="41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29"/>
      <c r="AQ120" s="29"/>
      <c r="AR120" s="29"/>
      <c r="AS120" s="29"/>
    </row>
    <row r="121" spans="1:45" hidden="1" outlineLevel="1" x14ac:dyDescent="0.3">
      <c r="A121" s="24" t="s">
        <v>153</v>
      </c>
      <c r="B121" s="47"/>
      <c r="C121" s="28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  <c r="W121" s="16"/>
      <c r="X121" s="16"/>
      <c r="Y121" s="16"/>
      <c r="Z121" s="16"/>
      <c r="AA121" s="16"/>
      <c r="AB121" s="26"/>
      <c r="AC121" s="48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29"/>
      <c r="AQ121" s="29"/>
      <c r="AR121" s="29"/>
      <c r="AS121" s="29"/>
    </row>
    <row r="122" spans="1:45" ht="25.8" hidden="1" customHeight="1" outlineLevel="1" x14ac:dyDescent="0.3">
      <c r="A122" s="24" t="s">
        <v>153</v>
      </c>
      <c r="B122" s="47"/>
      <c r="C122" s="28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  <c r="W122" s="16"/>
      <c r="X122" s="16"/>
      <c r="Y122" s="16"/>
      <c r="Z122" s="16"/>
      <c r="AA122" s="16"/>
      <c r="AB122" s="16"/>
      <c r="AC122" s="49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29"/>
      <c r="AQ122" s="29"/>
      <c r="AR122" s="29"/>
      <c r="AS122" s="29"/>
    </row>
    <row r="123" spans="1:45" s="31" customFormat="1" ht="33.6" hidden="1" customHeight="1" collapsed="1" x14ac:dyDescent="0.2">
      <c r="A123" s="36" t="s">
        <v>155</v>
      </c>
      <c r="B123" s="37" t="s">
        <v>156</v>
      </c>
      <c r="C123" s="38" t="s">
        <v>78</v>
      </c>
      <c r="D123" s="39">
        <f>SUM(D124:D126)</f>
        <v>0</v>
      </c>
      <c r="E123" s="39">
        <f t="shared" ref="E123:AO123" si="21">SUM(E124:E126)</f>
        <v>0</v>
      </c>
      <c r="F123" s="39">
        <f t="shared" si="21"/>
        <v>0</v>
      </c>
      <c r="G123" s="39">
        <f t="shared" si="21"/>
        <v>0</v>
      </c>
      <c r="H123" s="39">
        <f t="shared" si="21"/>
        <v>0</v>
      </c>
      <c r="I123" s="39">
        <f t="shared" si="21"/>
        <v>0</v>
      </c>
      <c r="J123" s="39">
        <f t="shared" si="21"/>
        <v>0</v>
      </c>
      <c r="K123" s="39">
        <f t="shared" si="21"/>
        <v>0</v>
      </c>
      <c r="L123" s="39">
        <f t="shared" si="21"/>
        <v>0</v>
      </c>
      <c r="M123" s="39">
        <f t="shared" si="21"/>
        <v>0</v>
      </c>
      <c r="N123" s="39">
        <f t="shared" si="21"/>
        <v>0</v>
      </c>
      <c r="O123" s="39">
        <f t="shared" si="21"/>
        <v>0</v>
      </c>
      <c r="P123" s="39">
        <f t="shared" si="21"/>
        <v>0</v>
      </c>
      <c r="Q123" s="39">
        <f t="shared" si="21"/>
        <v>0</v>
      </c>
      <c r="R123" s="39">
        <f t="shared" si="21"/>
        <v>0</v>
      </c>
      <c r="S123" s="39">
        <f t="shared" si="21"/>
        <v>0</v>
      </c>
      <c r="T123" s="39">
        <f t="shared" si="21"/>
        <v>0</v>
      </c>
      <c r="U123" s="39">
        <f t="shared" si="21"/>
        <v>0</v>
      </c>
      <c r="V123" s="39">
        <f t="shared" si="21"/>
        <v>0</v>
      </c>
      <c r="W123" s="39">
        <f t="shared" si="21"/>
        <v>0</v>
      </c>
      <c r="X123" s="39">
        <f t="shared" si="21"/>
        <v>0</v>
      </c>
      <c r="Y123" s="39">
        <f t="shared" si="21"/>
        <v>0</v>
      </c>
      <c r="Z123" s="39">
        <f t="shared" si="21"/>
        <v>0</v>
      </c>
      <c r="AA123" s="39">
        <f t="shared" si="21"/>
        <v>0</v>
      </c>
      <c r="AB123" s="39">
        <f t="shared" si="21"/>
        <v>0</v>
      </c>
      <c r="AC123" s="39">
        <f t="shared" si="21"/>
        <v>0</v>
      </c>
      <c r="AD123" s="39">
        <f t="shared" si="21"/>
        <v>0</v>
      </c>
      <c r="AE123" s="39">
        <f t="shared" si="21"/>
        <v>0</v>
      </c>
      <c r="AF123" s="39">
        <f t="shared" si="21"/>
        <v>0</v>
      </c>
      <c r="AG123" s="39">
        <f t="shared" si="21"/>
        <v>0</v>
      </c>
      <c r="AH123" s="39">
        <f t="shared" si="21"/>
        <v>0</v>
      </c>
      <c r="AI123" s="39">
        <f t="shared" si="21"/>
        <v>0</v>
      </c>
      <c r="AJ123" s="39">
        <f t="shared" si="21"/>
        <v>0</v>
      </c>
      <c r="AK123" s="39">
        <f t="shared" si="21"/>
        <v>0</v>
      </c>
      <c r="AL123" s="39">
        <f t="shared" si="21"/>
        <v>0</v>
      </c>
      <c r="AM123" s="39">
        <f t="shared" si="21"/>
        <v>0</v>
      </c>
      <c r="AN123" s="39">
        <f t="shared" si="21"/>
        <v>0</v>
      </c>
      <c r="AO123" s="39">
        <f t="shared" si="21"/>
        <v>0</v>
      </c>
      <c r="AP123" s="39">
        <f>SUM(AP124:AP126)</f>
        <v>0</v>
      </c>
      <c r="AQ123" s="39">
        <f>SUM(AQ124:AQ126)</f>
        <v>0</v>
      </c>
      <c r="AR123" s="39">
        <f>SUM(AR124:AR126)</f>
        <v>0</v>
      </c>
      <c r="AS123" s="39">
        <f>SUM(AS124:AS126)</f>
        <v>0</v>
      </c>
    </row>
    <row r="124" spans="1:45" hidden="1" outlineLevel="1" x14ac:dyDescent="0.25">
      <c r="A124" s="24" t="s">
        <v>155</v>
      </c>
      <c r="B124" s="32" t="s">
        <v>103</v>
      </c>
      <c r="C124" s="16" t="s">
        <v>78</v>
      </c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16"/>
      <c r="X124" s="16"/>
      <c r="Y124" s="16"/>
      <c r="Z124" s="16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</row>
    <row r="125" spans="1:45" hidden="1" outlineLevel="1" x14ac:dyDescent="0.25">
      <c r="A125" s="24" t="s">
        <v>155</v>
      </c>
      <c r="B125" s="32" t="s">
        <v>103</v>
      </c>
      <c r="C125" s="16" t="s">
        <v>78</v>
      </c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</row>
    <row r="126" spans="1:45" hidden="1" outlineLevel="1" x14ac:dyDescent="0.25">
      <c r="A126" s="24" t="s">
        <v>22</v>
      </c>
      <c r="B126" s="25" t="s">
        <v>22</v>
      </c>
      <c r="C126" s="16" t="s">
        <v>78</v>
      </c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</row>
    <row r="127" spans="1:45" s="31" customFormat="1" ht="37.200000000000003" hidden="1" customHeight="1" collapsed="1" x14ac:dyDescent="0.2">
      <c r="A127" s="36" t="s">
        <v>157</v>
      </c>
      <c r="B127" s="37" t="s">
        <v>158</v>
      </c>
      <c r="C127" s="38" t="s">
        <v>78</v>
      </c>
      <c r="D127" s="39">
        <f>SUM(D128:D130)</f>
        <v>0</v>
      </c>
      <c r="E127" s="39">
        <f t="shared" ref="E127:AO127" si="22">SUM(E128:E130)</f>
        <v>0</v>
      </c>
      <c r="F127" s="39">
        <f t="shared" si="22"/>
        <v>0</v>
      </c>
      <c r="G127" s="39">
        <f t="shared" si="22"/>
        <v>0</v>
      </c>
      <c r="H127" s="39">
        <f t="shared" si="22"/>
        <v>0</v>
      </c>
      <c r="I127" s="39">
        <f t="shared" si="22"/>
        <v>0</v>
      </c>
      <c r="J127" s="39">
        <f t="shared" si="22"/>
        <v>0</v>
      </c>
      <c r="K127" s="39">
        <f t="shared" si="22"/>
        <v>0</v>
      </c>
      <c r="L127" s="39">
        <f t="shared" si="22"/>
        <v>0</v>
      </c>
      <c r="M127" s="39">
        <f t="shared" si="22"/>
        <v>0</v>
      </c>
      <c r="N127" s="39">
        <f t="shared" si="22"/>
        <v>0</v>
      </c>
      <c r="O127" s="39">
        <f t="shared" si="22"/>
        <v>0</v>
      </c>
      <c r="P127" s="39">
        <f t="shared" si="22"/>
        <v>0</v>
      </c>
      <c r="Q127" s="39">
        <f t="shared" si="22"/>
        <v>0</v>
      </c>
      <c r="R127" s="39">
        <f t="shared" si="22"/>
        <v>0</v>
      </c>
      <c r="S127" s="39">
        <f t="shared" si="22"/>
        <v>0</v>
      </c>
      <c r="T127" s="39">
        <f t="shared" si="22"/>
        <v>0</v>
      </c>
      <c r="U127" s="39">
        <f t="shared" si="22"/>
        <v>0</v>
      </c>
      <c r="V127" s="39">
        <f t="shared" si="22"/>
        <v>0</v>
      </c>
      <c r="W127" s="39">
        <f t="shared" si="22"/>
        <v>0</v>
      </c>
      <c r="X127" s="39">
        <f t="shared" si="22"/>
        <v>0</v>
      </c>
      <c r="Y127" s="39">
        <f t="shared" si="22"/>
        <v>0</v>
      </c>
      <c r="Z127" s="39">
        <f t="shared" si="22"/>
        <v>0</v>
      </c>
      <c r="AA127" s="39">
        <f t="shared" si="22"/>
        <v>0</v>
      </c>
      <c r="AB127" s="39">
        <f t="shared" si="22"/>
        <v>0</v>
      </c>
      <c r="AC127" s="39">
        <f t="shared" si="22"/>
        <v>0</v>
      </c>
      <c r="AD127" s="39">
        <f t="shared" si="22"/>
        <v>0</v>
      </c>
      <c r="AE127" s="39">
        <f t="shared" si="22"/>
        <v>0</v>
      </c>
      <c r="AF127" s="39">
        <f t="shared" si="22"/>
        <v>0</v>
      </c>
      <c r="AG127" s="39">
        <f t="shared" si="22"/>
        <v>0</v>
      </c>
      <c r="AH127" s="39">
        <f t="shared" si="22"/>
        <v>0</v>
      </c>
      <c r="AI127" s="39">
        <f t="shared" si="22"/>
        <v>0</v>
      </c>
      <c r="AJ127" s="39">
        <f t="shared" si="22"/>
        <v>0</v>
      </c>
      <c r="AK127" s="39">
        <f t="shared" si="22"/>
        <v>0</v>
      </c>
      <c r="AL127" s="39">
        <f t="shared" si="22"/>
        <v>0</v>
      </c>
      <c r="AM127" s="39">
        <f t="shared" si="22"/>
        <v>0</v>
      </c>
      <c r="AN127" s="39">
        <f t="shared" si="22"/>
        <v>0</v>
      </c>
      <c r="AO127" s="39">
        <f t="shared" si="22"/>
        <v>0</v>
      </c>
      <c r="AP127" s="39">
        <f>SUM(AP128:AP130)</f>
        <v>0</v>
      </c>
      <c r="AQ127" s="39">
        <f>SUM(AQ128:AQ130)</f>
        <v>0</v>
      </c>
      <c r="AR127" s="39">
        <f>SUM(AR128:AR130)</f>
        <v>0</v>
      </c>
      <c r="AS127" s="39">
        <f>SUM(AS128:AS130)</f>
        <v>0</v>
      </c>
    </row>
    <row r="128" spans="1:45" hidden="1" outlineLevel="1" x14ac:dyDescent="0.3">
      <c r="A128" s="24" t="s">
        <v>157</v>
      </c>
      <c r="B128" s="32" t="s">
        <v>103</v>
      </c>
      <c r="C128" s="16" t="s">
        <v>78</v>
      </c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  <c r="W128" s="16"/>
      <c r="X128" s="16"/>
      <c r="Y128" s="16"/>
      <c r="Z128" s="16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29"/>
      <c r="AQ128" s="29"/>
      <c r="AR128" s="29"/>
      <c r="AS128" s="29"/>
    </row>
    <row r="129" spans="1:45" hidden="1" outlineLevel="1" x14ac:dyDescent="0.3">
      <c r="A129" s="24" t="s">
        <v>157</v>
      </c>
      <c r="B129" s="32" t="s">
        <v>103</v>
      </c>
      <c r="C129" s="16" t="s">
        <v>78</v>
      </c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29"/>
      <c r="AQ129" s="29"/>
      <c r="AR129" s="29"/>
      <c r="AS129" s="29"/>
    </row>
    <row r="130" spans="1:45" hidden="1" outlineLevel="1" x14ac:dyDescent="0.3">
      <c r="A130" s="24" t="s">
        <v>22</v>
      </c>
      <c r="B130" s="25" t="s">
        <v>22</v>
      </c>
      <c r="C130" s="16" t="s">
        <v>78</v>
      </c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29"/>
      <c r="AQ130" s="29"/>
      <c r="AR130" s="29"/>
      <c r="AS130" s="29"/>
    </row>
    <row r="131" spans="1:45" s="31" customFormat="1" ht="34.200000000000003" hidden="1" customHeight="1" collapsed="1" x14ac:dyDescent="0.2">
      <c r="A131" s="36" t="s">
        <v>159</v>
      </c>
      <c r="B131" s="37" t="s">
        <v>160</v>
      </c>
      <c r="C131" s="38" t="s">
        <v>78</v>
      </c>
      <c r="D131" s="39">
        <f>SUM(D132:D134)</f>
        <v>0</v>
      </c>
      <c r="E131" s="39">
        <f t="shared" ref="E131:AS131" si="23">SUM(E132:E134)</f>
        <v>0</v>
      </c>
      <c r="F131" s="39">
        <f t="shared" si="23"/>
        <v>0</v>
      </c>
      <c r="G131" s="39">
        <f t="shared" si="23"/>
        <v>0</v>
      </c>
      <c r="H131" s="39">
        <f t="shared" si="23"/>
        <v>0</v>
      </c>
      <c r="I131" s="39">
        <f t="shared" si="23"/>
        <v>0</v>
      </c>
      <c r="J131" s="39">
        <f t="shared" si="23"/>
        <v>0</v>
      </c>
      <c r="K131" s="39">
        <f t="shared" si="23"/>
        <v>0</v>
      </c>
      <c r="L131" s="39">
        <f t="shared" si="23"/>
        <v>0</v>
      </c>
      <c r="M131" s="39">
        <f t="shared" si="23"/>
        <v>0</v>
      </c>
      <c r="N131" s="39">
        <f t="shared" si="23"/>
        <v>0</v>
      </c>
      <c r="O131" s="39">
        <f t="shared" si="23"/>
        <v>0</v>
      </c>
      <c r="P131" s="39">
        <f t="shared" si="23"/>
        <v>0</v>
      </c>
      <c r="Q131" s="39">
        <f t="shared" si="23"/>
        <v>0</v>
      </c>
      <c r="R131" s="39">
        <f t="shared" si="23"/>
        <v>0</v>
      </c>
      <c r="S131" s="39">
        <f t="shared" si="23"/>
        <v>0</v>
      </c>
      <c r="T131" s="39">
        <f t="shared" si="23"/>
        <v>0</v>
      </c>
      <c r="U131" s="39">
        <f t="shared" si="23"/>
        <v>0</v>
      </c>
      <c r="V131" s="39">
        <f t="shared" si="23"/>
        <v>0</v>
      </c>
      <c r="W131" s="39">
        <f t="shared" si="23"/>
        <v>0</v>
      </c>
      <c r="X131" s="39">
        <f t="shared" si="23"/>
        <v>0</v>
      </c>
      <c r="Y131" s="39">
        <f t="shared" si="23"/>
        <v>0</v>
      </c>
      <c r="Z131" s="39">
        <f t="shared" si="23"/>
        <v>0</v>
      </c>
      <c r="AA131" s="39">
        <f t="shared" si="23"/>
        <v>0</v>
      </c>
      <c r="AB131" s="39">
        <f t="shared" si="23"/>
        <v>0</v>
      </c>
      <c r="AC131" s="39">
        <f t="shared" si="23"/>
        <v>0</v>
      </c>
      <c r="AD131" s="39">
        <f t="shared" si="23"/>
        <v>0</v>
      </c>
      <c r="AE131" s="39">
        <f t="shared" si="23"/>
        <v>0</v>
      </c>
      <c r="AF131" s="39">
        <f t="shared" si="23"/>
        <v>0</v>
      </c>
      <c r="AG131" s="39">
        <f t="shared" si="23"/>
        <v>0</v>
      </c>
      <c r="AH131" s="39">
        <f t="shared" si="23"/>
        <v>0</v>
      </c>
      <c r="AI131" s="39">
        <f t="shared" si="23"/>
        <v>0</v>
      </c>
      <c r="AJ131" s="39">
        <f t="shared" si="23"/>
        <v>0</v>
      </c>
      <c r="AK131" s="39">
        <f t="shared" si="23"/>
        <v>0</v>
      </c>
      <c r="AL131" s="39">
        <f t="shared" si="23"/>
        <v>0</v>
      </c>
      <c r="AM131" s="39">
        <f t="shared" si="23"/>
        <v>0</v>
      </c>
      <c r="AN131" s="39">
        <f t="shared" si="23"/>
        <v>0</v>
      </c>
      <c r="AO131" s="39">
        <f t="shared" si="23"/>
        <v>0</v>
      </c>
      <c r="AP131" s="39">
        <f t="shared" si="23"/>
        <v>0</v>
      </c>
      <c r="AQ131" s="39">
        <f t="shared" si="23"/>
        <v>0</v>
      </c>
      <c r="AR131" s="39">
        <f t="shared" si="23"/>
        <v>0</v>
      </c>
      <c r="AS131" s="39">
        <f t="shared" si="23"/>
        <v>0</v>
      </c>
    </row>
    <row r="132" spans="1:45" hidden="1" outlineLevel="1" x14ac:dyDescent="0.3">
      <c r="A132" s="24" t="s">
        <v>159</v>
      </c>
      <c r="B132" s="32" t="s">
        <v>103</v>
      </c>
      <c r="C132" s="16" t="s">
        <v>78</v>
      </c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29"/>
      <c r="AQ132" s="29"/>
      <c r="AR132" s="29"/>
      <c r="AS132" s="29"/>
    </row>
    <row r="133" spans="1:45" hidden="1" outlineLevel="1" x14ac:dyDescent="0.3">
      <c r="A133" s="24" t="s">
        <v>159</v>
      </c>
      <c r="B133" s="32" t="s">
        <v>103</v>
      </c>
      <c r="C133" s="16" t="s">
        <v>78</v>
      </c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29"/>
      <c r="AQ133" s="29"/>
      <c r="AR133" s="29"/>
      <c r="AS133" s="29"/>
    </row>
    <row r="134" spans="1:45" hidden="1" outlineLevel="1" x14ac:dyDescent="0.3">
      <c r="A134" s="24" t="s">
        <v>22</v>
      </c>
      <c r="B134" s="25" t="s">
        <v>22</v>
      </c>
      <c r="C134" s="16" t="s">
        <v>78</v>
      </c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29"/>
      <c r="AQ134" s="29"/>
      <c r="AR134" s="29"/>
      <c r="AS134" s="29"/>
    </row>
    <row r="135" spans="1:45" s="31" customFormat="1" ht="31.8" customHeight="1" collapsed="1" x14ac:dyDescent="0.2">
      <c r="A135" s="33" t="s">
        <v>161</v>
      </c>
      <c r="B135" s="34" t="s">
        <v>162</v>
      </c>
      <c r="C135" s="35" t="s">
        <v>78</v>
      </c>
      <c r="D135" s="35">
        <f>D136+D140</f>
        <v>0</v>
      </c>
      <c r="E135" s="35">
        <f t="shared" ref="E135:AS135" si="24">E136+E140</f>
        <v>0</v>
      </c>
      <c r="F135" s="35">
        <f t="shared" si="24"/>
        <v>0</v>
      </c>
      <c r="G135" s="35">
        <f t="shared" si="24"/>
        <v>0</v>
      </c>
      <c r="H135" s="35">
        <f t="shared" si="24"/>
        <v>0</v>
      </c>
      <c r="I135" s="35">
        <f t="shared" si="24"/>
        <v>0</v>
      </c>
      <c r="J135" s="35">
        <f t="shared" si="24"/>
        <v>0</v>
      </c>
      <c r="K135" s="35">
        <f t="shared" si="24"/>
        <v>0</v>
      </c>
      <c r="L135" s="35">
        <f t="shared" si="24"/>
        <v>0</v>
      </c>
      <c r="M135" s="35">
        <f t="shared" si="24"/>
        <v>0</v>
      </c>
      <c r="N135" s="35">
        <f t="shared" si="24"/>
        <v>0</v>
      </c>
      <c r="O135" s="35">
        <f t="shared" si="24"/>
        <v>0</v>
      </c>
      <c r="P135" s="35">
        <f t="shared" si="24"/>
        <v>0</v>
      </c>
      <c r="Q135" s="35">
        <f t="shared" si="24"/>
        <v>0</v>
      </c>
      <c r="R135" s="35">
        <f t="shared" si="24"/>
        <v>0</v>
      </c>
      <c r="S135" s="35">
        <f t="shared" si="24"/>
        <v>0</v>
      </c>
      <c r="T135" s="35">
        <f t="shared" si="24"/>
        <v>0</v>
      </c>
      <c r="U135" s="35">
        <f t="shared" si="24"/>
        <v>0</v>
      </c>
      <c r="V135" s="35">
        <f t="shared" si="24"/>
        <v>0</v>
      </c>
      <c r="W135" s="35">
        <f t="shared" si="24"/>
        <v>0</v>
      </c>
      <c r="X135" s="35">
        <f t="shared" si="24"/>
        <v>0</v>
      </c>
      <c r="Y135" s="35">
        <f t="shared" si="24"/>
        <v>0</v>
      </c>
      <c r="Z135" s="35">
        <f t="shared" si="24"/>
        <v>0</v>
      </c>
      <c r="AA135" s="35">
        <f t="shared" si="24"/>
        <v>0</v>
      </c>
      <c r="AB135" s="35">
        <f t="shared" si="24"/>
        <v>0</v>
      </c>
      <c r="AC135" s="35">
        <f t="shared" si="24"/>
        <v>0</v>
      </c>
      <c r="AD135" s="35">
        <f t="shared" si="24"/>
        <v>0</v>
      </c>
      <c r="AE135" s="35">
        <f t="shared" si="24"/>
        <v>0</v>
      </c>
      <c r="AF135" s="35">
        <f t="shared" si="24"/>
        <v>0</v>
      </c>
      <c r="AG135" s="35">
        <f t="shared" si="24"/>
        <v>0</v>
      </c>
      <c r="AH135" s="35">
        <f t="shared" si="24"/>
        <v>0</v>
      </c>
      <c r="AI135" s="35">
        <f t="shared" si="24"/>
        <v>0</v>
      </c>
      <c r="AJ135" s="35">
        <f t="shared" si="24"/>
        <v>0</v>
      </c>
      <c r="AK135" s="35">
        <f t="shared" si="24"/>
        <v>0</v>
      </c>
      <c r="AL135" s="35">
        <f t="shared" si="24"/>
        <v>0</v>
      </c>
      <c r="AM135" s="35">
        <f t="shared" si="24"/>
        <v>0</v>
      </c>
      <c r="AN135" s="35">
        <f t="shared" si="24"/>
        <v>0</v>
      </c>
      <c r="AO135" s="35">
        <f t="shared" si="24"/>
        <v>0</v>
      </c>
      <c r="AP135" s="35">
        <f t="shared" si="24"/>
        <v>0</v>
      </c>
      <c r="AQ135" s="35">
        <f t="shared" si="24"/>
        <v>0</v>
      </c>
      <c r="AR135" s="35">
        <f t="shared" si="24"/>
        <v>0</v>
      </c>
      <c r="AS135" s="35">
        <f t="shared" si="24"/>
        <v>0</v>
      </c>
    </row>
    <row r="136" spans="1:45" s="31" customFormat="1" ht="24.6" hidden="1" customHeight="1" collapsed="1" x14ac:dyDescent="0.2">
      <c r="A136" s="36" t="s">
        <v>163</v>
      </c>
      <c r="B136" s="37" t="s">
        <v>164</v>
      </c>
      <c r="C136" s="38" t="s">
        <v>78</v>
      </c>
      <c r="D136" s="39">
        <f>SUM(D137:D139)</f>
        <v>0</v>
      </c>
      <c r="E136" s="39">
        <f t="shared" ref="E136:AS136" si="25">SUM(E137:E139)</f>
        <v>0</v>
      </c>
      <c r="F136" s="39">
        <f t="shared" si="25"/>
        <v>0</v>
      </c>
      <c r="G136" s="39">
        <f t="shared" si="25"/>
        <v>0</v>
      </c>
      <c r="H136" s="39">
        <f t="shared" si="25"/>
        <v>0</v>
      </c>
      <c r="I136" s="39">
        <f t="shared" si="25"/>
        <v>0</v>
      </c>
      <c r="J136" s="39">
        <f t="shared" si="25"/>
        <v>0</v>
      </c>
      <c r="K136" s="39">
        <f t="shared" si="25"/>
        <v>0</v>
      </c>
      <c r="L136" s="39">
        <f t="shared" si="25"/>
        <v>0</v>
      </c>
      <c r="M136" s="39">
        <f t="shared" si="25"/>
        <v>0</v>
      </c>
      <c r="N136" s="39">
        <f t="shared" si="25"/>
        <v>0</v>
      </c>
      <c r="O136" s="39">
        <f t="shared" si="25"/>
        <v>0</v>
      </c>
      <c r="P136" s="39">
        <f t="shared" si="25"/>
        <v>0</v>
      </c>
      <c r="Q136" s="39">
        <f t="shared" si="25"/>
        <v>0</v>
      </c>
      <c r="R136" s="39">
        <f t="shared" si="25"/>
        <v>0</v>
      </c>
      <c r="S136" s="39">
        <f t="shared" si="25"/>
        <v>0</v>
      </c>
      <c r="T136" s="39">
        <f t="shared" si="25"/>
        <v>0</v>
      </c>
      <c r="U136" s="39">
        <f t="shared" si="25"/>
        <v>0</v>
      </c>
      <c r="V136" s="39">
        <f t="shared" si="25"/>
        <v>0</v>
      </c>
      <c r="W136" s="39">
        <f t="shared" si="25"/>
        <v>0</v>
      </c>
      <c r="X136" s="39">
        <f t="shared" si="25"/>
        <v>0</v>
      </c>
      <c r="Y136" s="39">
        <f t="shared" si="25"/>
        <v>0</v>
      </c>
      <c r="Z136" s="39">
        <f t="shared" si="25"/>
        <v>0</v>
      </c>
      <c r="AA136" s="39">
        <f t="shared" si="25"/>
        <v>0</v>
      </c>
      <c r="AB136" s="39">
        <f t="shared" si="25"/>
        <v>0</v>
      </c>
      <c r="AC136" s="39">
        <f t="shared" si="25"/>
        <v>0</v>
      </c>
      <c r="AD136" s="39">
        <f t="shared" si="25"/>
        <v>0</v>
      </c>
      <c r="AE136" s="39">
        <f t="shared" si="25"/>
        <v>0</v>
      </c>
      <c r="AF136" s="39">
        <f t="shared" si="25"/>
        <v>0</v>
      </c>
      <c r="AG136" s="39">
        <f t="shared" si="25"/>
        <v>0</v>
      </c>
      <c r="AH136" s="39">
        <f t="shared" si="25"/>
        <v>0</v>
      </c>
      <c r="AI136" s="39">
        <f t="shared" si="25"/>
        <v>0</v>
      </c>
      <c r="AJ136" s="39">
        <f t="shared" si="25"/>
        <v>0</v>
      </c>
      <c r="AK136" s="39">
        <f t="shared" si="25"/>
        <v>0</v>
      </c>
      <c r="AL136" s="39">
        <f t="shared" si="25"/>
        <v>0</v>
      </c>
      <c r="AM136" s="39">
        <f t="shared" si="25"/>
        <v>0</v>
      </c>
      <c r="AN136" s="39">
        <f t="shared" si="25"/>
        <v>0</v>
      </c>
      <c r="AO136" s="39">
        <f t="shared" si="25"/>
        <v>0</v>
      </c>
      <c r="AP136" s="39">
        <f t="shared" si="25"/>
        <v>0</v>
      </c>
      <c r="AQ136" s="39">
        <f t="shared" si="25"/>
        <v>0</v>
      </c>
      <c r="AR136" s="39">
        <f t="shared" si="25"/>
        <v>0</v>
      </c>
      <c r="AS136" s="39">
        <f t="shared" si="25"/>
        <v>0</v>
      </c>
    </row>
    <row r="137" spans="1:45" hidden="1" outlineLevel="1" x14ac:dyDescent="0.3">
      <c r="A137" s="24" t="s">
        <v>163</v>
      </c>
      <c r="B137" s="32" t="s">
        <v>103</v>
      </c>
      <c r="C137" s="16" t="s">
        <v>78</v>
      </c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29"/>
      <c r="AQ137" s="29"/>
      <c r="AR137" s="29"/>
      <c r="AS137" s="29"/>
    </row>
    <row r="138" spans="1:45" hidden="1" outlineLevel="1" x14ac:dyDescent="0.3">
      <c r="A138" s="24" t="s">
        <v>163</v>
      </c>
      <c r="B138" s="32" t="s">
        <v>103</v>
      </c>
      <c r="C138" s="16" t="s">
        <v>78</v>
      </c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  <c r="W138" s="16"/>
      <c r="X138" s="16"/>
      <c r="Y138" s="16"/>
      <c r="Z138" s="1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29"/>
      <c r="AQ138" s="29"/>
      <c r="AR138" s="29"/>
      <c r="AS138" s="29"/>
    </row>
    <row r="139" spans="1:45" hidden="1" outlineLevel="1" x14ac:dyDescent="0.3">
      <c r="A139" s="24" t="s">
        <v>22</v>
      </c>
      <c r="B139" s="25" t="s">
        <v>22</v>
      </c>
      <c r="C139" s="16" t="s">
        <v>78</v>
      </c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  <c r="W139" s="16"/>
      <c r="X139" s="16"/>
      <c r="Y139" s="16"/>
      <c r="Z139" s="16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29"/>
      <c r="AQ139" s="29"/>
      <c r="AR139" s="29"/>
      <c r="AS139" s="29"/>
    </row>
    <row r="140" spans="1:45" s="31" customFormat="1" ht="30" hidden="1" customHeight="1" collapsed="1" x14ac:dyDescent="0.2">
      <c r="A140" s="36" t="s">
        <v>165</v>
      </c>
      <c r="B140" s="37" t="s">
        <v>166</v>
      </c>
      <c r="C140" s="38" t="s">
        <v>78</v>
      </c>
      <c r="D140" s="39">
        <f>SUM(D141:D143)</f>
        <v>0</v>
      </c>
      <c r="E140" s="39">
        <f t="shared" ref="E140:AS140" si="26">SUM(E141:E143)</f>
        <v>0</v>
      </c>
      <c r="F140" s="39">
        <f t="shared" si="26"/>
        <v>0</v>
      </c>
      <c r="G140" s="39">
        <f t="shared" si="26"/>
        <v>0</v>
      </c>
      <c r="H140" s="39">
        <f t="shared" si="26"/>
        <v>0</v>
      </c>
      <c r="I140" s="39">
        <f t="shared" si="26"/>
        <v>0</v>
      </c>
      <c r="J140" s="39">
        <f t="shared" si="26"/>
        <v>0</v>
      </c>
      <c r="K140" s="39">
        <f t="shared" si="26"/>
        <v>0</v>
      </c>
      <c r="L140" s="39">
        <f t="shared" si="26"/>
        <v>0</v>
      </c>
      <c r="M140" s="39">
        <f t="shared" si="26"/>
        <v>0</v>
      </c>
      <c r="N140" s="39">
        <f t="shared" si="26"/>
        <v>0</v>
      </c>
      <c r="O140" s="39">
        <f t="shared" si="26"/>
        <v>0</v>
      </c>
      <c r="P140" s="39">
        <f t="shared" si="26"/>
        <v>0</v>
      </c>
      <c r="Q140" s="39">
        <f t="shared" si="26"/>
        <v>0</v>
      </c>
      <c r="R140" s="39">
        <f t="shared" si="26"/>
        <v>0</v>
      </c>
      <c r="S140" s="39">
        <f t="shared" si="26"/>
        <v>0</v>
      </c>
      <c r="T140" s="39">
        <f t="shared" si="26"/>
        <v>0</v>
      </c>
      <c r="U140" s="39">
        <f t="shared" si="26"/>
        <v>0</v>
      </c>
      <c r="V140" s="39">
        <f t="shared" si="26"/>
        <v>0</v>
      </c>
      <c r="W140" s="39">
        <f t="shared" si="26"/>
        <v>0</v>
      </c>
      <c r="X140" s="39">
        <f t="shared" si="26"/>
        <v>0</v>
      </c>
      <c r="Y140" s="39">
        <f t="shared" si="26"/>
        <v>0</v>
      </c>
      <c r="Z140" s="39">
        <f t="shared" si="26"/>
        <v>0</v>
      </c>
      <c r="AA140" s="39">
        <f t="shared" si="26"/>
        <v>0</v>
      </c>
      <c r="AB140" s="39">
        <f t="shared" si="26"/>
        <v>0</v>
      </c>
      <c r="AC140" s="39">
        <f t="shared" si="26"/>
        <v>0</v>
      </c>
      <c r="AD140" s="39">
        <f t="shared" si="26"/>
        <v>0</v>
      </c>
      <c r="AE140" s="39">
        <f t="shared" si="26"/>
        <v>0</v>
      </c>
      <c r="AF140" s="39">
        <f t="shared" si="26"/>
        <v>0</v>
      </c>
      <c r="AG140" s="39">
        <f t="shared" si="26"/>
        <v>0</v>
      </c>
      <c r="AH140" s="39">
        <f t="shared" si="26"/>
        <v>0</v>
      </c>
      <c r="AI140" s="39">
        <f t="shared" si="26"/>
        <v>0</v>
      </c>
      <c r="AJ140" s="39">
        <f t="shared" si="26"/>
        <v>0</v>
      </c>
      <c r="AK140" s="39">
        <f t="shared" si="26"/>
        <v>0</v>
      </c>
      <c r="AL140" s="39">
        <f t="shared" si="26"/>
        <v>0</v>
      </c>
      <c r="AM140" s="39">
        <f t="shared" si="26"/>
        <v>0</v>
      </c>
      <c r="AN140" s="39">
        <f t="shared" si="26"/>
        <v>0</v>
      </c>
      <c r="AO140" s="39">
        <f t="shared" si="26"/>
        <v>0</v>
      </c>
      <c r="AP140" s="39">
        <f t="shared" si="26"/>
        <v>0</v>
      </c>
      <c r="AQ140" s="39">
        <f t="shared" si="26"/>
        <v>0</v>
      </c>
      <c r="AR140" s="39">
        <f t="shared" si="26"/>
        <v>0</v>
      </c>
      <c r="AS140" s="39">
        <f t="shared" si="26"/>
        <v>0</v>
      </c>
    </row>
    <row r="141" spans="1:45" hidden="1" outlineLevel="1" x14ac:dyDescent="0.3">
      <c r="A141" s="24" t="s">
        <v>165</v>
      </c>
      <c r="B141" s="32" t="s">
        <v>103</v>
      </c>
      <c r="C141" s="16" t="s">
        <v>78</v>
      </c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29"/>
      <c r="AQ141" s="29"/>
      <c r="AR141" s="29"/>
      <c r="AS141" s="29"/>
    </row>
    <row r="142" spans="1:45" hidden="1" outlineLevel="1" x14ac:dyDescent="0.3">
      <c r="A142" s="24" t="s">
        <v>165</v>
      </c>
      <c r="B142" s="32" t="s">
        <v>103</v>
      </c>
      <c r="C142" s="16" t="s">
        <v>78</v>
      </c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29"/>
      <c r="AQ142" s="29"/>
      <c r="AR142" s="29"/>
      <c r="AS142" s="29"/>
    </row>
    <row r="143" spans="1:45" hidden="1" outlineLevel="1" x14ac:dyDescent="0.3">
      <c r="A143" s="24" t="s">
        <v>22</v>
      </c>
      <c r="B143" s="25" t="s">
        <v>22</v>
      </c>
      <c r="C143" s="16" t="s">
        <v>78</v>
      </c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29"/>
      <c r="AQ143" s="29"/>
      <c r="AR143" s="29"/>
      <c r="AS143" s="29"/>
    </row>
    <row r="144" spans="1:45" s="31" customFormat="1" ht="46.2" customHeight="1" collapsed="1" x14ac:dyDescent="0.2">
      <c r="A144" s="67" t="s">
        <v>167</v>
      </c>
      <c r="B144" s="66" t="s">
        <v>168</v>
      </c>
      <c r="C144" s="68" t="s">
        <v>78</v>
      </c>
      <c r="D144" s="68">
        <f>SUM(D145+D149)</f>
        <v>0</v>
      </c>
      <c r="E144" s="68">
        <f t="shared" ref="E144:AS144" si="27">SUM(E145+E149)</f>
        <v>0</v>
      </c>
      <c r="F144" s="68">
        <f t="shared" si="27"/>
        <v>0</v>
      </c>
      <c r="G144" s="68">
        <f t="shared" si="27"/>
        <v>0</v>
      </c>
      <c r="H144" s="68">
        <f t="shared" si="27"/>
        <v>0</v>
      </c>
      <c r="I144" s="68">
        <f t="shared" si="27"/>
        <v>0</v>
      </c>
      <c r="J144" s="68">
        <f t="shared" si="27"/>
        <v>0</v>
      </c>
      <c r="K144" s="68">
        <f t="shared" si="27"/>
        <v>0</v>
      </c>
      <c r="L144" s="68">
        <f t="shared" si="27"/>
        <v>0</v>
      </c>
      <c r="M144" s="68">
        <f t="shared" si="27"/>
        <v>0</v>
      </c>
      <c r="N144" s="68">
        <f t="shared" si="27"/>
        <v>0</v>
      </c>
      <c r="O144" s="68">
        <f t="shared" si="27"/>
        <v>0</v>
      </c>
      <c r="P144" s="68">
        <f t="shared" si="27"/>
        <v>0</v>
      </c>
      <c r="Q144" s="68">
        <f t="shared" si="27"/>
        <v>0</v>
      </c>
      <c r="R144" s="68">
        <f t="shared" si="27"/>
        <v>0</v>
      </c>
      <c r="S144" s="68">
        <f t="shared" si="27"/>
        <v>0</v>
      </c>
      <c r="T144" s="68">
        <f t="shared" si="27"/>
        <v>0</v>
      </c>
      <c r="U144" s="68">
        <f t="shared" si="27"/>
        <v>0</v>
      </c>
      <c r="V144" s="68">
        <f t="shared" si="27"/>
        <v>0</v>
      </c>
      <c r="W144" s="68">
        <f t="shared" si="27"/>
        <v>0</v>
      </c>
      <c r="X144" s="68">
        <f t="shared" si="27"/>
        <v>0</v>
      </c>
      <c r="Y144" s="68">
        <f t="shared" si="27"/>
        <v>0</v>
      </c>
      <c r="Z144" s="68">
        <f t="shared" si="27"/>
        <v>0</v>
      </c>
      <c r="AA144" s="68">
        <f t="shared" si="27"/>
        <v>0</v>
      </c>
      <c r="AB144" s="68">
        <f t="shared" si="27"/>
        <v>0</v>
      </c>
      <c r="AC144" s="68">
        <f t="shared" si="27"/>
        <v>0</v>
      </c>
      <c r="AD144" s="68">
        <f t="shared" si="27"/>
        <v>0</v>
      </c>
      <c r="AE144" s="68">
        <f t="shared" si="27"/>
        <v>0</v>
      </c>
      <c r="AF144" s="68">
        <f t="shared" si="27"/>
        <v>0</v>
      </c>
      <c r="AG144" s="68">
        <f t="shared" si="27"/>
        <v>0</v>
      </c>
      <c r="AH144" s="68">
        <f t="shared" si="27"/>
        <v>0</v>
      </c>
      <c r="AI144" s="68">
        <f t="shared" si="27"/>
        <v>0</v>
      </c>
      <c r="AJ144" s="68">
        <f t="shared" si="27"/>
        <v>0</v>
      </c>
      <c r="AK144" s="68">
        <f t="shared" si="27"/>
        <v>0</v>
      </c>
      <c r="AL144" s="68">
        <f t="shared" si="27"/>
        <v>0</v>
      </c>
      <c r="AM144" s="68">
        <f t="shared" si="27"/>
        <v>0</v>
      </c>
      <c r="AN144" s="68">
        <f t="shared" si="27"/>
        <v>0</v>
      </c>
      <c r="AO144" s="68">
        <f t="shared" si="27"/>
        <v>0</v>
      </c>
      <c r="AP144" s="68">
        <f t="shared" si="27"/>
        <v>0</v>
      </c>
      <c r="AQ144" s="68">
        <f t="shared" si="27"/>
        <v>0</v>
      </c>
      <c r="AR144" s="68">
        <f t="shared" si="27"/>
        <v>0</v>
      </c>
      <c r="AS144" s="30">
        <f t="shared" si="27"/>
        <v>0</v>
      </c>
    </row>
    <row r="145" spans="1:45" ht="67.2" hidden="1" customHeight="1" outlineLevel="1" x14ac:dyDescent="0.3">
      <c r="A145" s="24" t="s">
        <v>169</v>
      </c>
      <c r="B145" s="25" t="s">
        <v>170</v>
      </c>
      <c r="C145" s="16" t="s">
        <v>78</v>
      </c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29"/>
      <c r="AQ145" s="29"/>
      <c r="AR145" s="29"/>
      <c r="AS145" s="29"/>
    </row>
    <row r="146" spans="1:45" hidden="1" outlineLevel="1" x14ac:dyDescent="0.3">
      <c r="A146" s="24" t="s">
        <v>169</v>
      </c>
      <c r="B146" s="32" t="s">
        <v>103</v>
      </c>
      <c r="C146" s="16" t="s">
        <v>78</v>
      </c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29"/>
      <c r="AQ146" s="29"/>
      <c r="AR146" s="29"/>
      <c r="AS146" s="29"/>
    </row>
    <row r="147" spans="1:45" hidden="1" outlineLevel="1" x14ac:dyDescent="0.3">
      <c r="A147" s="24" t="s">
        <v>169</v>
      </c>
      <c r="B147" s="32" t="s">
        <v>103</v>
      </c>
      <c r="C147" s="16" t="s">
        <v>78</v>
      </c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29"/>
      <c r="AQ147" s="29"/>
      <c r="AR147" s="29"/>
      <c r="AS147" s="29"/>
    </row>
    <row r="148" spans="1:45" hidden="1" outlineLevel="1" x14ac:dyDescent="0.3">
      <c r="A148" s="24" t="s">
        <v>22</v>
      </c>
      <c r="B148" s="50" t="s">
        <v>22</v>
      </c>
      <c r="C148" s="16" t="s">
        <v>78</v>
      </c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29"/>
      <c r="AQ148" s="29"/>
      <c r="AR148" s="29"/>
      <c r="AS148" s="29"/>
    </row>
    <row r="149" spans="1:45" ht="46.8" hidden="1" outlineLevel="1" x14ac:dyDescent="0.3">
      <c r="A149" s="24" t="s">
        <v>171</v>
      </c>
      <c r="B149" s="25" t="s">
        <v>172</v>
      </c>
      <c r="C149" s="16" t="s">
        <v>78</v>
      </c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29"/>
      <c r="AQ149" s="29"/>
      <c r="AR149" s="29"/>
      <c r="AS149" s="29"/>
    </row>
    <row r="150" spans="1:45" hidden="1" outlineLevel="1" x14ac:dyDescent="0.3">
      <c r="A150" s="24" t="s">
        <v>171</v>
      </c>
      <c r="B150" s="32" t="s">
        <v>103</v>
      </c>
      <c r="C150" s="16" t="s">
        <v>78</v>
      </c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29"/>
      <c r="AQ150" s="29"/>
      <c r="AR150" s="29"/>
      <c r="AS150" s="29"/>
    </row>
    <row r="151" spans="1:45" hidden="1" outlineLevel="1" x14ac:dyDescent="0.3">
      <c r="A151" s="24" t="s">
        <v>171</v>
      </c>
      <c r="B151" s="32" t="s">
        <v>103</v>
      </c>
      <c r="C151" s="16" t="s">
        <v>78</v>
      </c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29"/>
      <c r="AQ151" s="29"/>
      <c r="AR151" s="29"/>
      <c r="AS151" s="29"/>
    </row>
    <row r="152" spans="1:45" hidden="1" outlineLevel="1" x14ac:dyDescent="0.3">
      <c r="A152" s="24" t="s">
        <v>22</v>
      </c>
      <c r="B152" s="50" t="s">
        <v>22</v>
      </c>
      <c r="C152" s="16" t="s">
        <v>78</v>
      </c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29"/>
      <c r="AQ152" s="29"/>
      <c r="AR152" s="29"/>
      <c r="AS152" s="29"/>
    </row>
    <row r="153" spans="1:45" s="31" customFormat="1" ht="31.2" collapsed="1" x14ac:dyDescent="0.2">
      <c r="A153" s="67" t="s">
        <v>173</v>
      </c>
      <c r="B153" s="66" t="s">
        <v>174</v>
      </c>
      <c r="C153" s="68" t="s">
        <v>78</v>
      </c>
      <c r="D153" s="68">
        <f t="shared" ref="D153:AS153" si="28">SUM(D154:D159)</f>
        <v>0</v>
      </c>
      <c r="E153" s="68">
        <f t="shared" si="28"/>
        <v>0</v>
      </c>
      <c r="F153" s="68">
        <f t="shared" si="28"/>
        <v>0</v>
      </c>
      <c r="G153" s="68">
        <f t="shared" si="28"/>
        <v>0</v>
      </c>
      <c r="H153" s="68">
        <f t="shared" si="28"/>
        <v>0</v>
      </c>
      <c r="I153" s="68">
        <f t="shared" si="28"/>
        <v>0</v>
      </c>
      <c r="J153" s="68">
        <f t="shared" si="28"/>
        <v>0</v>
      </c>
      <c r="K153" s="68">
        <f t="shared" si="28"/>
        <v>0</v>
      </c>
      <c r="L153" s="68">
        <f t="shared" si="28"/>
        <v>0</v>
      </c>
      <c r="M153" s="68">
        <f t="shared" si="28"/>
        <v>0</v>
      </c>
      <c r="N153" s="68">
        <f t="shared" si="28"/>
        <v>0</v>
      </c>
      <c r="O153" s="68">
        <f t="shared" si="28"/>
        <v>0</v>
      </c>
      <c r="P153" s="68">
        <f t="shared" si="28"/>
        <v>0</v>
      </c>
      <c r="Q153" s="68">
        <f t="shared" si="28"/>
        <v>0</v>
      </c>
      <c r="R153" s="68">
        <f t="shared" si="28"/>
        <v>0</v>
      </c>
      <c r="S153" s="68">
        <f t="shared" si="28"/>
        <v>0</v>
      </c>
      <c r="T153" s="68">
        <f t="shared" si="28"/>
        <v>0</v>
      </c>
      <c r="U153" s="68">
        <f t="shared" si="28"/>
        <v>0</v>
      </c>
      <c r="V153" s="68">
        <f t="shared" si="28"/>
        <v>0</v>
      </c>
      <c r="W153" s="68">
        <f t="shared" si="28"/>
        <v>0</v>
      </c>
      <c r="X153" s="68">
        <f t="shared" si="28"/>
        <v>0</v>
      </c>
      <c r="Y153" s="68">
        <f t="shared" si="28"/>
        <v>0</v>
      </c>
      <c r="Z153" s="68">
        <f t="shared" si="28"/>
        <v>0</v>
      </c>
      <c r="AA153" s="68">
        <f t="shared" si="28"/>
        <v>0</v>
      </c>
      <c r="AB153" s="68">
        <f t="shared" si="28"/>
        <v>0</v>
      </c>
      <c r="AC153" s="68">
        <f t="shared" si="28"/>
        <v>0</v>
      </c>
      <c r="AD153" s="68">
        <f t="shared" si="28"/>
        <v>0</v>
      </c>
      <c r="AE153" s="68">
        <f t="shared" si="28"/>
        <v>0</v>
      </c>
      <c r="AF153" s="68">
        <f t="shared" si="28"/>
        <v>0</v>
      </c>
      <c r="AG153" s="68">
        <f t="shared" si="28"/>
        <v>0</v>
      </c>
      <c r="AH153" s="68">
        <f t="shared" si="28"/>
        <v>0</v>
      </c>
      <c r="AI153" s="68">
        <f t="shared" si="28"/>
        <v>0</v>
      </c>
      <c r="AJ153" s="68">
        <f t="shared" si="28"/>
        <v>0</v>
      </c>
      <c r="AK153" s="68">
        <f t="shared" si="28"/>
        <v>0</v>
      </c>
      <c r="AL153" s="68">
        <f t="shared" si="28"/>
        <v>0</v>
      </c>
      <c r="AM153" s="68">
        <f t="shared" si="28"/>
        <v>0</v>
      </c>
      <c r="AN153" s="68">
        <f t="shared" si="28"/>
        <v>0</v>
      </c>
      <c r="AO153" s="68">
        <f t="shared" si="28"/>
        <v>0</v>
      </c>
      <c r="AP153" s="68">
        <f t="shared" si="28"/>
        <v>0</v>
      </c>
      <c r="AQ153" s="68">
        <f t="shared" si="28"/>
        <v>0</v>
      </c>
      <c r="AR153" s="68">
        <f t="shared" si="28"/>
        <v>0</v>
      </c>
      <c r="AS153" s="30">
        <f t="shared" si="28"/>
        <v>0</v>
      </c>
    </row>
    <row r="154" spans="1:45" hidden="1" outlineLevel="1" x14ac:dyDescent="0.3">
      <c r="A154" s="24" t="s">
        <v>173</v>
      </c>
      <c r="B154" s="32"/>
      <c r="C154" s="28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26"/>
      <c r="Q154" s="41"/>
      <c r="R154" s="16"/>
      <c r="S154" s="16"/>
      <c r="T154" s="16"/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29"/>
      <c r="AQ154" s="29"/>
      <c r="AR154" s="29"/>
      <c r="AS154" s="29"/>
    </row>
    <row r="155" spans="1:45" hidden="1" outlineLevel="1" x14ac:dyDescent="0.3">
      <c r="A155" s="24" t="s">
        <v>173</v>
      </c>
      <c r="B155" s="32"/>
      <c r="C155" s="28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26"/>
      <c r="Q155" s="41"/>
      <c r="R155" s="16"/>
      <c r="S155" s="16"/>
      <c r="T155" s="16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29"/>
      <c r="AQ155" s="29"/>
      <c r="AR155" s="29"/>
      <c r="AS155" s="29"/>
    </row>
    <row r="156" spans="1:45" hidden="1" outlineLevel="1" x14ac:dyDescent="0.3">
      <c r="A156" s="24" t="s">
        <v>173</v>
      </c>
      <c r="B156" s="32"/>
      <c r="C156" s="28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26"/>
      <c r="Q156" s="41"/>
      <c r="R156" s="16"/>
      <c r="S156" s="16"/>
      <c r="T156" s="16"/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29"/>
      <c r="AQ156" s="29"/>
      <c r="AR156" s="29"/>
      <c r="AS156" s="29"/>
    </row>
    <row r="157" spans="1:45" hidden="1" outlineLevel="1" x14ac:dyDescent="0.3">
      <c r="A157" s="24" t="s">
        <v>173</v>
      </c>
      <c r="B157" s="32"/>
      <c r="C157" s="28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26"/>
      <c r="Q157" s="41"/>
      <c r="R157" s="16"/>
      <c r="S157" s="16"/>
      <c r="T157" s="16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29"/>
      <c r="AQ157" s="29"/>
      <c r="AR157" s="29"/>
      <c r="AS157" s="29"/>
    </row>
    <row r="158" spans="1:45" hidden="1" outlineLevel="1" x14ac:dyDescent="0.3">
      <c r="A158" s="24" t="s">
        <v>173</v>
      </c>
      <c r="B158" s="32"/>
      <c r="C158" s="28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26"/>
      <c r="Q158" s="41"/>
      <c r="R158" s="16"/>
      <c r="S158" s="16"/>
      <c r="T158" s="16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29"/>
      <c r="AQ158" s="29"/>
      <c r="AR158" s="29"/>
      <c r="AS158" s="29"/>
    </row>
    <row r="159" spans="1:45" hidden="1" outlineLevel="1" x14ac:dyDescent="0.3">
      <c r="A159" s="24" t="s">
        <v>173</v>
      </c>
      <c r="B159" s="32"/>
      <c r="C159" s="28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26"/>
      <c r="Q159" s="41"/>
      <c r="R159" s="16"/>
      <c r="S159" s="16"/>
      <c r="T159" s="16"/>
      <c r="U159" s="16"/>
      <c r="V159" s="16"/>
      <c r="W159" s="16"/>
      <c r="X159" s="16"/>
      <c r="Y159" s="16"/>
      <c r="Z159" s="1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29"/>
      <c r="AQ159" s="29"/>
      <c r="AR159" s="29"/>
      <c r="AS159" s="29"/>
    </row>
    <row r="160" spans="1:45" s="31" customFormat="1" ht="33.6" customHeight="1" collapsed="1" x14ac:dyDescent="0.3">
      <c r="A160" s="67" t="s">
        <v>175</v>
      </c>
      <c r="B160" s="70" t="s">
        <v>176</v>
      </c>
      <c r="C160" s="68" t="s">
        <v>78</v>
      </c>
      <c r="D160" s="68">
        <f>SUM(D161:D163)</f>
        <v>0</v>
      </c>
      <c r="E160" s="68">
        <f t="shared" ref="E160:AS160" si="29">SUM(E161:E163)</f>
        <v>0</v>
      </c>
      <c r="F160" s="68">
        <f t="shared" si="29"/>
        <v>0</v>
      </c>
      <c r="G160" s="68">
        <f t="shared" si="29"/>
        <v>0</v>
      </c>
      <c r="H160" s="68">
        <f t="shared" si="29"/>
        <v>0</v>
      </c>
      <c r="I160" s="68">
        <f t="shared" si="29"/>
        <v>0</v>
      </c>
      <c r="J160" s="68">
        <f t="shared" si="29"/>
        <v>0</v>
      </c>
      <c r="K160" s="68">
        <f t="shared" si="29"/>
        <v>0</v>
      </c>
      <c r="L160" s="68">
        <f t="shared" si="29"/>
        <v>0</v>
      </c>
      <c r="M160" s="68">
        <f t="shared" si="29"/>
        <v>0</v>
      </c>
      <c r="N160" s="68">
        <f t="shared" si="29"/>
        <v>0</v>
      </c>
      <c r="O160" s="68">
        <f t="shared" si="29"/>
        <v>0</v>
      </c>
      <c r="P160" s="68">
        <f t="shared" si="29"/>
        <v>0</v>
      </c>
      <c r="Q160" s="68">
        <f t="shared" si="29"/>
        <v>0</v>
      </c>
      <c r="R160" s="68">
        <f t="shared" si="29"/>
        <v>0</v>
      </c>
      <c r="S160" s="68">
        <f t="shared" si="29"/>
        <v>0</v>
      </c>
      <c r="T160" s="68">
        <f t="shared" si="29"/>
        <v>0</v>
      </c>
      <c r="U160" s="68">
        <f t="shared" si="29"/>
        <v>0</v>
      </c>
      <c r="V160" s="68">
        <f t="shared" si="29"/>
        <v>0</v>
      </c>
      <c r="W160" s="68">
        <f t="shared" si="29"/>
        <v>0</v>
      </c>
      <c r="X160" s="68">
        <f t="shared" si="29"/>
        <v>0</v>
      </c>
      <c r="Y160" s="68">
        <f t="shared" si="29"/>
        <v>0</v>
      </c>
      <c r="Z160" s="68">
        <f t="shared" si="29"/>
        <v>0</v>
      </c>
      <c r="AA160" s="68">
        <f t="shared" si="29"/>
        <v>0</v>
      </c>
      <c r="AB160" s="68">
        <f t="shared" si="29"/>
        <v>0</v>
      </c>
      <c r="AC160" s="68">
        <f t="shared" si="29"/>
        <v>0</v>
      </c>
      <c r="AD160" s="68">
        <f t="shared" si="29"/>
        <v>0</v>
      </c>
      <c r="AE160" s="68">
        <f t="shared" si="29"/>
        <v>0</v>
      </c>
      <c r="AF160" s="68">
        <f t="shared" si="29"/>
        <v>0</v>
      </c>
      <c r="AG160" s="68">
        <f t="shared" si="29"/>
        <v>0</v>
      </c>
      <c r="AH160" s="68">
        <f t="shared" si="29"/>
        <v>0</v>
      </c>
      <c r="AI160" s="68">
        <f t="shared" si="29"/>
        <v>0</v>
      </c>
      <c r="AJ160" s="68">
        <f t="shared" si="29"/>
        <v>0</v>
      </c>
      <c r="AK160" s="68">
        <f t="shared" si="29"/>
        <v>0</v>
      </c>
      <c r="AL160" s="68">
        <f t="shared" si="29"/>
        <v>0</v>
      </c>
      <c r="AM160" s="68">
        <f t="shared" si="29"/>
        <v>0</v>
      </c>
      <c r="AN160" s="68">
        <f t="shared" si="29"/>
        <v>0</v>
      </c>
      <c r="AO160" s="68">
        <f t="shared" si="29"/>
        <v>0</v>
      </c>
      <c r="AP160" s="68">
        <f t="shared" si="29"/>
        <v>0</v>
      </c>
      <c r="AQ160" s="68">
        <f t="shared" si="29"/>
        <v>0</v>
      </c>
      <c r="AR160" s="68">
        <f t="shared" si="29"/>
        <v>0</v>
      </c>
      <c r="AS160" s="30">
        <f t="shared" si="29"/>
        <v>0</v>
      </c>
    </row>
    <row r="161" spans="1:45" hidden="1" outlineLevel="1" x14ac:dyDescent="0.3">
      <c r="A161" s="24" t="s">
        <v>175</v>
      </c>
      <c r="B161" s="32" t="s">
        <v>103</v>
      </c>
      <c r="C161" s="16" t="s">
        <v>78</v>
      </c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29"/>
      <c r="AQ161" s="29"/>
      <c r="AR161" s="29"/>
      <c r="AS161" s="29"/>
    </row>
    <row r="162" spans="1:45" hidden="1" outlineLevel="1" x14ac:dyDescent="0.3">
      <c r="A162" s="24" t="s">
        <v>175</v>
      </c>
      <c r="B162" s="32" t="s">
        <v>103</v>
      </c>
      <c r="C162" s="16" t="s">
        <v>78</v>
      </c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  <c r="V162" s="16"/>
      <c r="W162" s="16"/>
      <c r="X162" s="16"/>
      <c r="Y162" s="16"/>
      <c r="Z162" s="1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29"/>
      <c r="AQ162" s="29"/>
      <c r="AR162" s="29"/>
      <c r="AS162" s="29"/>
    </row>
    <row r="163" spans="1:45" hidden="1" outlineLevel="1" x14ac:dyDescent="0.3">
      <c r="A163" s="24" t="s">
        <v>22</v>
      </c>
      <c r="B163" s="50" t="s">
        <v>22</v>
      </c>
      <c r="C163" s="16" t="s">
        <v>78</v>
      </c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  <c r="V163" s="16"/>
      <c r="W163" s="16"/>
      <c r="X163" s="16"/>
      <c r="Y163" s="16"/>
      <c r="Z163" s="16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29"/>
      <c r="AQ163" s="29"/>
      <c r="AR163" s="29"/>
      <c r="AS163" s="29"/>
    </row>
    <row r="164" spans="1:45" s="31" customFormat="1" ht="24" customHeight="1" collapsed="1" x14ac:dyDescent="0.2">
      <c r="A164" s="67" t="s">
        <v>177</v>
      </c>
      <c r="B164" s="66" t="s">
        <v>178</v>
      </c>
      <c r="C164" s="68" t="s">
        <v>78</v>
      </c>
      <c r="D164" s="68">
        <f t="shared" ref="D164:AS164" si="30">SUM(D165:D171)</f>
        <v>0</v>
      </c>
      <c r="E164" s="68">
        <f t="shared" si="30"/>
        <v>0</v>
      </c>
      <c r="F164" s="68">
        <f t="shared" si="30"/>
        <v>0</v>
      </c>
      <c r="G164" s="68">
        <f t="shared" si="30"/>
        <v>0</v>
      </c>
      <c r="H164" s="68">
        <f t="shared" si="30"/>
        <v>0</v>
      </c>
      <c r="I164" s="68">
        <f t="shared" si="30"/>
        <v>0</v>
      </c>
      <c r="J164" s="68">
        <f t="shared" si="30"/>
        <v>0</v>
      </c>
      <c r="K164" s="68">
        <f t="shared" si="30"/>
        <v>0</v>
      </c>
      <c r="L164" s="68">
        <f t="shared" si="30"/>
        <v>0</v>
      </c>
      <c r="M164" s="68">
        <f t="shared" si="30"/>
        <v>0</v>
      </c>
      <c r="N164" s="68">
        <f t="shared" si="30"/>
        <v>0</v>
      </c>
      <c r="O164" s="68">
        <f t="shared" si="30"/>
        <v>0</v>
      </c>
      <c r="P164" s="68">
        <f t="shared" si="30"/>
        <v>0</v>
      </c>
      <c r="Q164" s="68">
        <f t="shared" si="30"/>
        <v>0</v>
      </c>
      <c r="R164" s="68">
        <f t="shared" si="30"/>
        <v>0</v>
      </c>
      <c r="S164" s="68">
        <f t="shared" si="30"/>
        <v>0</v>
      </c>
      <c r="T164" s="68">
        <f t="shared" si="30"/>
        <v>0</v>
      </c>
      <c r="U164" s="68">
        <f t="shared" si="30"/>
        <v>0</v>
      </c>
      <c r="V164" s="68">
        <f t="shared" si="30"/>
        <v>0</v>
      </c>
      <c r="W164" s="68">
        <f t="shared" si="30"/>
        <v>0</v>
      </c>
      <c r="X164" s="68">
        <f t="shared" si="30"/>
        <v>0</v>
      </c>
      <c r="Y164" s="68">
        <f t="shared" si="30"/>
        <v>0</v>
      </c>
      <c r="Z164" s="68">
        <f t="shared" si="30"/>
        <v>0</v>
      </c>
      <c r="AA164" s="68">
        <f t="shared" si="30"/>
        <v>0</v>
      </c>
      <c r="AB164" s="71">
        <f t="shared" si="30"/>
        <v>0</v>
      </c>
      <c r="AC164" s="68">
        <f t="shared" si="30"/>
        <v>0</v>
      </c>
      <c r="AD164" s="68">
        <f t="shared" si="30"/>
        <v>0</v>
      </c>
      <c r="AE164" s="68">
        <f t="shared" si="30"/>
        <v>0</v>
      </c>
      <c r="AF164" s="68">
        <f t="shared" si="30"/>
        <v>0</v>
      </c>
      <c r="AG164" s="68">
        <f t="shared" si="30"/>
        <v>0</v>
      </c>
      <c r="AH164" s="71">
        <f t="shared" si="30"/>
        <v>0</v>
      </c>
      <c r="AI164" s="69">
        <f t="shared" si="30"/>
        <v>0</v>
      </c>
      <c r="AJ164" s="72">
        <f t="shared" si="30"/>
        <v>14.029278333333336</v>
      </c>
      <c r="AK164" s="69">
        <f t="shared" si="30"/>
        <v>0</v>
      </c>
      <c r="AL164" s="68">
        <f t="shared" si="30"/>
        <v>0</v>
      </c>
      <c r="AM164" s="68">
        <f t="shared" si="30"/>
        <v>0</v>
      </c>
      <c r="AN164" s="68">
        <f t="shared" si="30"/>
        <v>0</v>
      </c>
      <c r="AO164" s="68">
        <f t="shared" si="30"/>
        <v>0</v>
      </c>
      <c r="AP164" s="68">
        <f t="shared" si="30"/>
        <v>0</v>
      </c>
      <c r="AQ164" s="68">
        <f t="shared" si="30"/>
        <v>0</v>
      </c>
      <c r="AR164" s="68">
        <f t="shared" si="30"/>
        <v>0</v>
      </c>
      <c r="AS164" s="30">
        <f t="shared" si="30"/>
        <v>0</v>
      </c>
    </row>
    <row r="165" spans="1:45" ht="21" customHeight="1" outlineLevel="1" x14ac:dyDescent="0.3">
      <c r="A165" s="24" t="s">
        <v>177</v>
      </c>
      <c r="B165" s="32" t="str">
        <f>'[1]Прил 1_2022г'!B165</f>
        <v>Легковой автомобиль класса В</v>
      </c>
      <c r="C165" s="28" t="str">
        <f>'[1]Прил 1_2022г'!C165</f>
        <v>М/УСК/73/П12</v>
      </c>
      <c r="D165" s="16">
        <v>0</v>
      </c>
      <c r="E165" s="16">
        <v>0</v>
      </c>
      <c r="F165" s="16">
        <v>0</v>
      </c>
      <c r="G165" s="16">
        <v>0</v>
      </c>
      <c r="H165" s="16">
        <v>0</v>
      </c>
      <c r="I165" s="16">
        <v>0</v>
      </c>
      <c r="J165" s="16">
        <v>0</v>
      </c>
      <c r="K165" s="16">
        <v>0</v>
      </c>
      <c r="L165" s="16">
        <v>0</v>
      </c>
      <c r="M165" s="16">
        <v>0</v>
      </c>
      <c r="N165" s="16">
        <v>0</v>
      </c>
      <c r="O165" s="16">
        <v>0</v>
      </c>
      <c r="P165" s="16">
        <v>0</v>
      </c>
      <c r="Q165" s="16">
        <v>0</v>
      </c>
      <c r="R165" s="16">
        <v>0</v>
      </c>
      <c r="S165" s="16">
        <v>0</v>
      </c>
      <c r="T165" s="16">
        <v>0</v>
      </c>
      <c r="U165" s="16">
        <v>0</v>
      </c>
      <c r="V165" s="16">
        <v>0</v>
      </c>
      <c r="W165" s="16">
        <v>0</v>
      </c>
      <c r="X165" s="16">
        <v>0</v>
      </c>
      <c r="Y165" s="16">
        <v>0</v>
      </c>
      <c r="Z165" s="16">
        <v>0</v>
      </c>
      <c r="AA165" s="16">
        <v>0</v>
      </c>
      <c r="AB165" s="16">
        <v>0</v>
      </c>
      <c r="AC165" s="16">
        <v>0</v>
      </c>
      <c r="AD165" s="16">
        <v>0</v>
      </c>
      <c r="AE165" s="16">
        <v>0</v>
      </c>
      <c r="AF165" s="16">
        <v>0</v>
      </c>
      <c r="AG165" s="16">
        <v>0</v>
      </c>
      <c r="AH165" s="16">
        <v>0</v>
      </c>
      <c r="AI165" s="41"/>
      <c r="AJ165" s="51">
        <f>0.812/1.2</f>
        <v>0.67666666666666675</v>
      </c>
      <c r="AK165" s="41">
        <v>0</v>
      </c>
      <c r="AL165" s="16">
        <v>0</v>
      </c>
      <c r="AM165" s="16"/>
      <c r="AN165" s="16"/>
      <c r="AO165" s="16"/>
      <c r="AP165" s="29"/>
      <c r="AQ165" s="29"/>
      <c r="AR165" s="17">
        <v>0</v>
      </c>
      <c r="AS165" s="29"/>
    </row>
    <row r="166" spans="1:45" ht="20.399999999999999" customHeight="1" outlineLevel="1" x14ac:dyDescent="0.3">
      <c r="A166" s="24" t="s">
        <v>177</v>
      </c>
      <c r="B166" s="32" t="str">
        <f>'[1]Прил 1_2022г'!B166</f>
        <v>Легковой автомобиль класса С</v>
      </c>
      <c r="C166" s="28" t="str">
        <f>'[1]Прил 1_2022г'!C166</f>
        <v>М/УСК/73/П13</v>
      </c>
      <c r="D166" s="16">
        <v>0</v>
      </c>
      <c r="E166" s="16">
        <v>0</v>
      </c>
      <c r="F166" s="16">
        <v>0</v>
      </c>
      <c r="G166" s="16">
        <v>0</v>
      </c>
      <c r="H166" s="16">
        <v>0</v>
      </c>
      <c r="I166" s="16">
        <v>0</v>
      </c>
      <c r="J166" s="16">
        <v>0</v>
      </c>
      <c r="K166" s="16">
        <v>0</v>
      </c>
      <c r="L166" s="16">
        <v>0</v>
      </c>
      <c r="M166" s="16">
        <v>0</v>
      </c>
      <c r="N166" s="16">
        <v>0</v>
      </c>
      <c r="O166" s="16">
        <v>0</v>
      </c>
      <c r="P166" s="16">
        <v>0</v>
      </c>
      <c r="Q166" s="16">
        <v>0</v>
      </c>
      <c r="R166" s="16">
        <v>0</v>
      </c>
      <c r="S166" s="16">
        <v>0</v>
      </c>
      <c r="T166" s="16">
        <v>0</v>
      </c>
      <c r="U166" s="16">
        <v>0</v>
      </c>
      <c r="V166" s="16">
        <v>0</v>
      </c>
      <c r="W166" s="16">
        <v>0</v>
      </c>
      <c r="X166" s="16">
        <v>0</v>
      </c>
      <c r="Y166" s="16">
        <v>0</v>
      </c>
      <c r="Z166" s="16">
        <v>0</v>
      </c>
      <c r="AA166" s="16">
        <v>0</v>
      </c>
      <c r="AB166" s="16">
        <v>0</v>
      </c>
      <c r="AC166" s="16">
        <v>0</v>
      </c>
      <c r="AD166" s="16">
        <v>0</v>
      </c>
      <c r="AE166" s="16">
        <v>0</v>
      </c>
      <c r="AF166" s="16">
        <v>0</v>
      </c>
      <c r="AG166" s="16">
        <v>0</v>
      </c>
      <c r="AH166" s="16">
        <v>0</v>
      </c>
      <c r="AI166" s="41"/>
      <c r="AJ166" s="51">
        <f>1.83645/1.2</f>
        <v>1.530375</v>
      </c>
      <c r="AK166" s="41">
        <v>0</v>
      </c>
      <c r="AL166" s="16">
        <v>0</v>
      </c>
      <c r="AM166" s="16"/>
      <c r="AN166" s="16"/>
      <c r="AO166" s="16"/>
      <c r="AP166" s="29"/>
      <c r="AQ166" s="29"/>
      <c r="AR166" s="17">
        <v>0</v>
      </c>
      <c r="AS166" s="29"/>
    </row>
    <row r="167" spans="1:45" ht="18.600000000000001" customHeight="1" outlineLevel="1" x14ac:dyDescent="0.3">
      <c r="A167" s="24" t="s">
        <v>177</v>
      </c>
      <c r="B167" s="32" t="str">
        <f>'[1]Прил 1_2022г'!B167</f>
        <v>Грузопассажирский автомобиль УАЗ 390995</v>
      </c>
      <c r="C167" s="28" t="str">
        <f>'[1]Прил 1_2022г'!C167</f>
        <v>М/УСК/73/П14</v>
      </c>
      <c r="D167" s="16">
        <v>0</v>
      </c>
      <c r="E167" s="16">
        <v>0</v>
      </c>
      <c r="F167" s="16">
        <v>0</v>
      </c>
      <c r="G167" s="16">
        <v>0</v>
      </c>
      <c r="H167" s="16">
        <v>0</v>
      </c>
      <c r="I167" s="16">
        <v>0</v>
      </c>
      <c r="J167" s="16">
        <v>0</v>
      </c>
      <c r="K167" s="16">
        <v>0</v>
      </c>
      <c r="L167" s="16">
        <v>0</v>
      </c>
      <c r="M167" s="16">
        <v>0</v>
      </c>
      <c r="N167" s="16">
        <v>0</v>
      </c>
      <c r="O167" s="16">
        <v>0</v>
      </c>
      <c r="P167" s="16">
        <v>0</v>
      </c>
      <c r="Q167" s="16">
        <v>0</v>
      </c>
      <c r="R167" s="16">
        <v>0</v>
      </c>
      <c r="S167" s="16">
        <v>0</v>
      </c>
      <c r="T167" s="16">
        <v>0</v>
      </c>
      <c r="U167" s="16">
        <v>0</v>
      </c>
      <c r="V167" s="16">
        <v>0</v>
      </c>
      <c r="W167" s="16">
        <v>0</v>
      </c>
      <c r="X167" s="16">
        <v>0</v>
      </c>
      <c r="Y167" s="16">
        <v>0</v>
      </c>
      <c r="Z167" s="16">
        <v>0</v>
      </c>
      <c r="AA167" s="16">
        <v>0</v>
      </c>
      <c r="AB167" s="16">
        <v>0</v>
      </c>
      <c r="AC167" s="16">
        <v>0</v>
      </c>
      <c r="AD167" s="16">
        <v>0</v>
      </c>
      <c r="AE167" s="16">
        <v>0</v>
      </c>
      <c r="AF167" s="16">
        <v>0</v>
      </c>
      <c r="AG167" s="16">
        <v>0</v>
      </c>
      <c r="AH167" s="16">
        <v>0</v>
      </c>
      <c r="AI167" s="41"/>
      <c r="AJ167" s="51">
        <f>2.713095/1.2</f>
        <v>2.2609125000000003</v>
      </c>
      <c r="AK167" s="41">
        <v>0</v>
      </c>
      <c r="AL167" s="16">
        <v>0</v>
      </c>
      <c r="AM167" s="16"/>
      <c r="AN167" s="16"/>
      <c r="AO167" s="16"/>
      <c r="AP167" s="29"/>
      <c r="AQ167" s="29"/>
      <c r="AR167" s="17">
        <v>0</v>
      </c>
      <c r="AS167" s="29"/>
    </row>
    <row r="168" spans="1:45" ht="23.4" customHeight="1" outlineLevel="1" x14ac:dyDescent="0.3">
      <c r="A168" s="24" t="s">
        <v>177</v>
      </c>
      <c r="B168" s="32" t="str">
        <f>'[1]Прил 1_2022г'!B168</f>
        <v>Грузопассажирский автомобиль УАЗ 390945</v>
      </c>
      <c r="C168" s="28" t="str">
        <f>'[1]Прил 1_2022г'!C168</f>
        <v>М/УСК/73/П15</v>
      </c>
      <c r="D168" s="16">
        <v>0</v>
      </c>
      <c r="E168" s="16">
        <v>0</v>
      </c>
      <c r="F168" s="16">
        <v>0</v>
      </c>
      <c r="G168" s="16">
        <v>0</v>
      </c>
      <c r="H168" s="16">
        <v>0</v>
      </c>
      <c r="I168" s="16">
        <v>0</v>
      </c>
      <c r="J168" s="16">
        <v>0</v>
      </c>
      <c r="K168" s="16">
        <v>0</v>
      </c>
      <c r="L168" s="16">
        <v>0</v>
      </c>
      <c r="M168" s="16">
        <v>0</v>
      </c>
      <c r="N168" s="16">
        <v>0</v>
      </c>
      <c r="O168" s="16">
        <v>0</v>
      </c>
      <c r="P168" s="16">
        <v>0</v>
      </c>
      <c r="Q168" s="16">
        <v>0</v>
      </c>
      <c r="R168" s="16">
        <v>0</v>
      </c>
      <c r="S168" s="16">
        <v>0</v>
      </c>
      <c r="T168" s="16">
        <v>0</v>
      </c>
      <c r="U168" s="16">
        <v>0</v>
      </c>
      <c r="V168" s="16">
        <v>0</v>
      </c>
      <c r="W168" s="16">
        <v>0</v>
      </c>
      <c r="X168" s="16">
        <v>0</v>
      </c>
      <c r="Y168" s="16">
        <v>0</v>
      </c>
      <c r="Z168" s="16">
        <v>0</v>
      </c>
      <c r="AA168" s="16">
        <v>0</v>
      </c>
      <c r="AB168" s="16">
        <v>0</v>
      </c>
      <c r="AC168" s="16">
        <v>0</v>
      </c>
      <c r="AD168" s="16">
        <v>0</v>
      </c>
      <c r="AE168" s="16">
        <v>0</v>
      </c>
      <c r="AF168" s="16">
        <v>0</v>
      </c>
      <c r="AG168" s="16">
        <v>0</v>
      </c>
      <c r="AH168" s="16">
        <v>0</v>
      </c>
      <c r="AI168" s="16"/>
      <c r="AJ168" s="51">
        <f>4.729725/1.2</f>
        <v>3.9414375000000001</v>
      </c>
      <c r="AK168" s="16">
        <v>0</v>
      </c>
      <c r="AL168" s="16">
        <v>0</v>
      </c>
      <c r="AM168" s="16"/>
      <c r="AN168" s="16"/>
      <c r="AO168" s="16"/>
      <c r="AP168" s="29"/>
      <c r="AQ168" s="29"/>
      <c r="AR168" s="17">
        <v>0</v>
      </c>
      <c r="AS168" s="29"/>
    </row>
    <row r="169" spans="1:45" ht="29.4" customHeight="1" outlineLevel="1" x14ac:dyDescent="0.3">
      <c r="A169" s="24" t="s">
        <v>177</v>
      </c>
      <c r="B169" s="32" t="str">
        <f>'[1]Прил 1_2022г'!B169</f>
        <v>Автоподъемник Чайка-Socage T318 на базе ГАЗ-С42-А43 Sadko Next</v>
      </c>
      <c r="C169" s="28" t="str">
        <f>'[1]Прил 1_2022г'!C169</f>
        <v>М/УСК/73/П16</v>
      </c>
      <c r="D169" s="16">
        <v>0</v>
      </c>
      <c r="E169" s="16">
        <v>0</v>
      </c>
      <c r="F169" s="16">
        <v>0</v>
      </c>
      <c r="G169" s="16">
        <v>0</v>
      </c>
      <c r="H169" s="16">
        <v>0</v>
      </c>
      <c r="I169" s="16">
        <v>0</v>
      </c>
      <c r="J169" s="16">
        <v>0</v>
      </c>
      <c r="K169" s="16">
        <v>0</v>
      </c>
      <c r="L169" s="16">
        <v>0</v>
      </c>
      <c r="M169" s="16">
        <v>0</v>
      </c>
      <c r="N169" s="16">
        <v>0</v>
      </c>
      <c r="O169" s="16">
        <v>0</v>
      </c>
      <c r="P169" s="16">
        <v>0</v>
      </c>
      <c r="Q169" s="16">
        <v>0</v>
      </c>
      <c r="R169" s="16">
        <v>0</v>
      </c>
      <c r="S169" s="16">
        <v>0</v>
      </c>
      <c r="T169" s="16">
        <v>0</v>
      </c>
      <c r="U169" s="16">
        <v>0</v>
      </c>
      <c r="V169" s="16">
        <v>0</v>
      </c>
      <c r="W169" s="16">
        <v>0</v>
      </c>
      <c r="X169" s="16">
        <v>0</v>
      </c>
      <c r="Y169" s="16">
        <v>0</v>
      </c>
      <c r="Z169" s="16">
        <v>0</v>
      </c>
      <c r="AA169" s="16">
        <v>0</v>
      </c>
      <c r="AB169" s="16">
        <v>0</v>
      </c>
      <c r="AC169" s="16">
        <v>0</v>
      </c>
      <c r="AD169" s="16">
        <v>0</v>
      </c>
      <c r="AE169" s="16">
        <v>0</v>
      </c>
      <c r="AF169" s="16">
        <v>0</v>
      </c>
      <c r="AG169" s="16">
        <v>0</v>
      </c>
      <c r="AH169" s="16">
        <v>0</v>
      </c>
      <c r="AI169" s="16"/>
      <c r="AJ169" s="51">
        <f>6.378944/1.2</f>
        <v>5.3157866666666669</v>
      </c>
      <c r="AK169" s="16">
        <v>0</v>
      </c>
      <c r="AL169" s="16">
        <v>0</v>
      </c>
      <c r="AM169" s="16"/>
      <c r="AN169" s="16"/>
      <c r="AO169" s="16"/>
      <c r="AP169" s="29"/>
      <c r="AQ169" s="29"/>
      <c r="AR169" s="17">
        <v>0</v>
      </c>
      <c r="AS169" s="29"/>
    </row>
    <row r="170" spans="1:45" ht="22.2" customHeight="1" outlineLevel="1" x14ac:dyDescent="0.3">
      <c r="A170" s="24" t="s">
        <v>177</v>
      </c>
      <c r="B170" s="32" t="s">
        <v>179</v>
      </c>
      <c r="C170" s="28" t="s">
        <v>180</v>
      </c>
      <c r="D170" s="16">
        <v>0</v>
      </c>
      <c r="E170" s="16">
        <v>0</v>
      </c>
      <c r="F170" s="16">
        <v>0</v>
      </c>
      <c r="G170" s="16">
        <v>0</v>
      </c>
      <c r="H170" s="16">
        <v>0</v>
      </c>
      <c r="I170" s="16">
        <v>0</v>
      </c>
      <c r="J170" s="16">
        <v>0</v>
      </c>
      <c r="K170" s="16">
        <v>0</v>
      </c>
      <c r="L170" s="16">
        <v>0</v>
      </c>
      <c r="M170" s="16">
        <v>0</v>
      </c>
      <c r="N170" s="16">
        <v>0</v>
      </c>
      <c r="O170" s="16">
        <v>0</v>
      </c>
      <c r="P170" s="16">
        <v>0</v>
      </c>
      <c r="Q170" s="16">
        <v>0</v>
      </c>
      <c r="R170" s="16">
        <v>0</v>
      </c>
      <c r="S170" s="16">
        <v>0</v>
      </c>
      <c r="T170" s="16">
        <v>0</v>
      </c>
      <c r="U170" s="16">
        <v>0</v>
      </c>
      <c r="V170" s="16">
        <v>0</v>
      </c>
      <c r="W170" s="16">
        <v>0</v>
      </c>
      <c r="X170" s="16">
        <v>0</v>
      </c>
      <c r="Y170" s="16">
        <v>0</v>
      </c>
      <c r="Z170" s="16">
        <v>0</v>
      </c>
      <c r="AA170" s="16">
        <v>0</v>
      </c>
      <c r="AB170" s="16">
        <v>0</v>
      </c>
      <c r="AC170" s="16">
        <v>0</v>
      </c>
      <c r="AD170" s="16">
        <v>0</v>
      </c>
      <c r="AE170" s="16">
        <v>0</v>
      </c>
      <c r="AF170" s="16">
        <v>0</v>
      </c>
      <c r="AG170" s="16">
        <v>0</v>
      </c>
      <c r="AH170" s="16">
        <v>0</v>
      </c>
      <c r="AI170" s="16"/>
      <c r="AJ170" s="51">
        <v>5.4100000000000002E-2</v>
      </c>
      <c r="AK170" s="16">
        <v>0</v>
      </c>
      <c r="AL170" s="16">
        <v>0</v>
      </c>
      <c r="AM170" s="16"/>
      <c r="AN170" s="16"/>
      <c r="AO170" s="16"/>
      <c r="AP170" s="29"/>
      <c r="AQ170" s="29"/>
      <c r="AR170" s="17">
        <v>0</v>
      </c>
      <c r="AS170" s="29"/>
    </row>
    <row r="171" spans="1:45" ht="21" customHeight="1" outlineLevel="1" x14ac:dyDescent="0.3">
      <c r="A171" s="24" t="s">
        <v>177</v>
      </c>
      <c r="B171" s="52" t="s">
        <v>181</v>
      </c>
      <c r="C171" s="28" t="s">
        <v>182</v>
      </c>
      <c r="D171" s="16">
        <v>0</v>
      </c>
      <c r="E171" s="16">
        <v>0</v>
      </c>
      <c r="F171" s="16">
        <v>0</v>
      </c>
      <c r="G171" s="16">
        <v>0</v>
      </c>
      <c r="H171" s="16">
        <v>0</v>
      </c>
      <c r="I171" s="16">
        <v>0</v>
      </c>
      <c r="J171" s="16">
        <v>0</v>
      </c>
      <c r="K171" s="16">
        <v>0</v>
      </c>
      <c r="L171" s="16">
        <v>0</v>
      </c>
      <c r="M171" s="16">
        <v>0</v>
      </c>
      <c r="N171" s="16">
        <v>0</v>
      </c>
      <c r="O171" s="16">
        <v>0</v>
      </c>
      <c r="P171" s="16">
        <v>0</v>
      </c>
      <c r="Q171" s="16">
        <v>0</v>
      </c>
      <c r="R171" s="16">
        <v>0</v>
      </c>
      <c r="S171" s="16">
        <v>0</v>
      </c>
      <c r="T171" s="16">
        <v>0</v>
      </c>
      <c r="U171" s="16">
        <v>0</v>
      </c>
      <c r="V171" s="16">
        <v>0</v>
      </c>
      <c r="W171" s="16">
        <v>0</v>
      </c>
      <c r="X171" s="16">
        <v>0</v>
      </c>
      <c r="Y171" s="16">
        <v>0</v>
      </c>
      <c r="Z171" s="16">
        <v>0</v>
      </c>
      <c r="AA171" s="16">
        <v>0</v>
      </c>
      <c r="AB171" s="16">
        <v>0</v>
      </c>
      <c r="AC171" s="16">
        <v>0</v>
      </c>
      <c r="AD171" s="16">
        <v>0</v>
      </c>
      <c r="AE171" s="16">
        <v>0</v>
      </c>
      <c r="AF171" s="16">
        <v>0</v>
      </c>
      <c r="AG171" s="16">
        <v>0</v>
      </c>
      <c r="AH171" s="16">
        <v>0</v>
      </c>
      <c r="AI171" s="16"/>
      <c r="AJ171" s="53">
        <v>0.25</v>
      </c>
      <c r="AK171" s="54">
        <v>0</v>
      </c>
      <c r="AL171" s="16">
        <v>0</v>
      </c>
      <c r="AM171" s="16"/>
      <c r="AN171" s="16"/>
      <c r="AO171" s="16"/>
      <c r="AP171" s="29"/>
      <c r="AQ171" s="29"/>
      <c r="AR171" s="17">
        <v>0</v>
      </c>
      <c r="AS171" s="29"/>
    </row>
    <row r="173" spans="1:45" s="55" customFormat="1" x14ac:dyDescent="0.3">
      <c r="M173" s="56"/>
      <c r="N173" s="56"/>
      <c r="O173" s="56"/>
      <c r="P173" s="56"/>
      <c r="Q173" s="56"/>
      <c r="R173" s="56"/>
      <c r="T173" s="56"/>
      <c r="U173" s="56"/>
      <c r="V173" s="56"/>
      <c r="W173" s="56"/>
      <c r="X173" s="56"/>
      <c r="Y173" s="56"/>
      <c r="Z173" s="56"/>
      <c r="AA173" s="56"/>
      <c r="AB173" s="56"/>
      <c r="AC173" s="56"/>
      <c r="AD173" s="56"/>
      <c r="AE173" s="56"/>
      <c r="AF173" s="56"/>
      <c r="AG173" s="56"/>
      <c r="AH173" s="56"/>
      <c r="AI173" s="56"/>
      <c r="AJ173" s="56"/>
      <c r="AK173" s="56"/>
    </row>
    <row r="174" spans="1:45" s="55" customFormat="1" hidden="1" x14ac:dyDescent="0.3">
      <c r="B174" s="55" t="s">
        <v>183</v>
      </c>
      <c r="L174" s="55" t="s">
        <v>184</v>
      </c>
      <c r="M174" s="56"/>
      <c r="N174" s="56"/>
      <c r="O174" s="56"/>
      <c r="P174" s="56"/>
      <c r="Q174" s="56"/>
      <c r="R174" s="56" t="s">
        <v>185</v>
      </c>
      <c r="S174" s="55" t="s">
        <v>184</v>
      </c>
      <c r="T174" s="56"/>
      <c r="U174" s="56"/>
      <c r="V174" s="56"/>
      <c r="W174" s="56"/>
      <c r="X174" s="56"/>
      <c r="Y174" s="56"/>
      <c r="Z174" s="56"/>
      <c r="AA174" s="56"/>
      <c r="AB174" s="56"/>
      <c r="AC174" s="56"/>
      <c r="AD174" s="56"/>
      <c r="AE174" s="56"/>
      <c r="AF174" s="56"/>
      <c r="AG174" s="56"/>
      <c r="AH174" s="56"/>
      <c r="AI174" s="56"/>
      <c r="AJ174" s="56"/>
      <c r="AK174" s="56"/>
    </row>
    <row r="175" spans="1:45" s="55" customFormat="1" hidden="1" x14ac:dyDescent="0.3">
      <c r="M175" s="56"/>
      <c r="N175" s="56"/>
      <c r="O175" s="56"/>
      <c r="P175" s="56"/>
      <c r="Q175" s="56"/>
      <c r="R175" s="56"/>
      <c r="T175" s="56"/>
      <c r="U175" s="56"/>
      <c r="V175" s="56"/>
      <c r="W175" s="56"/>
      <c r="X175" s="56"/>
      <c r="Y175" s="56"/>
      <c r="Z175" s="56"/>
      <c r="AA175" s="56"/>
      <c r="AB175" s="56"/>
      <c r="AC175" s="56"/>
      <c r="AD175" s="56"/>
      <c r="AE175" s="56"/>
      <c r="AF175" s="56"/>
      <c r="AG175" s="56"/>
      <c r="AH175" s="56"/>
      <c r="AI175" s="56"/>
      <c r="AJ175" s="56"/>
      <c r="AK175" s="56"/>
    </row>
    <row r="176" spans="1:45" s="55" customFormat="1" hidden="1" x14ac:dyDescent="0.3">
      <c r="B176" s="55" t="s">
        <v>186</v>
      </c>
      <c r="M176" s="56"/>
      <c r="N176" s="56"/>
      <c r="O176" s="56"/>
      <c r="P176" s="56"/>
      <c r="Q176" s="56"/>
      <c r="R176" s="56" t="s">
        <v>187</v>
      </c>
      <c r="T176" s="56"/>
      <c r="U176" s="56"/>
      <c r="V176" s="56"/>
      <c r="W176" s="56"/>
      <c r="X176" s="56"/>
      <c r="Y176" s="56"/>
      <c r="Z176" s="56"/>
      <c r="AA176" s="56"/>
      <c r="AB176" s="56"/>
      <c r="AC176" s="56"/>
      <c r="AD176" s="56"/>
      <c r="AE176" s="56"/>
      <c r="AF176" s="56"/>
      <c r="AG176" s="56"/>
      <c r="AH176" s="56"/>
      <c r="AI176" s="56"/>
      <c r="AJ176" s="56"/>
      <c r="AK176" s="56"/>
    </row>
    <row r="177" spans="2:37" s="55" customFormat="1" hidden="1" x14ac:dyDescent="0.3">
      <c r="M177" s="56"/>
      <c r="N177" s="56"/>
      <c r="O177" s="56"/>
      <c r="P177" s="56"/>
      <c r="Q177" s="56"/>
      <c r="R177" s="56"/>
      <c r="T177" s="56"/>
      <c r="U177" s="56"/>
      <c r="V177" s="56"/>
      <c r="W177" s="56"/>
      <c r="X177" s="56"/>
      <c r="Y177" s="56"/>
      <c r="Z177" s="56"/>
      <c r="AA177" s="56"/>
      <c r="AB177" s="56"/>
      <c r="AC177" s="56"/>
      <c r="AD177" s="56"/>
      <c r="AE177" s="56"/>
      <c r="AF177" s="56"/>
      <c r="AG177" s="56"/>
      <c r="AH177" s="56"/>
      <c r="AI177" s="56"/>
      <c r="AJ177" s="56"/>
      <c r="AK177" s="56"/>
    </row>
    <row r="178" spans="2:37" s="55" customFormat="1" hidden="1" x14ac:dyDescent="0.3">
      <c r="B178" s="55" t="str">
        <f>'[1]Прил 1_2022г'!B177</f>
        <v>Начальник  УТЭ</v>
      </c>
      <c r="L178" s="55" t="str">
        <f>'[1]Прил 1_2022г'!L177</f>
        <v>И.Г. Самойлов</v>
      </c>
      <c r="M178" s="56"/>
      <c r="N178" s="56"/>
      <c r="O178" s="56"/>
      <c r="P178" s="56"/>
      <c r="Q178" s="56"/>
      <c r="R178" s="56" t="s">
        <v>188</v>
      </c>
      <c r="S178" s="55" t="s">
        <v>189</v>
      </c>
      <c r="T178" s="56"/>
      <c r="U178" s="56"/>
      <c r="V178" s="56"/>
      <c r="W178" s="56"/>
      <c r="X178" s="56"/>
      <c r="Y178" s="56"/>
      <c r="Z178" s="56"/>
      <c r="AA178" s="56"/>
      <c r="AB178" s="56"/>
      <c r="AC178" s="56"/>
      <c r="AD178" s="56"/>
      <c r="AE178" s="56"/>
      <c r="AF178" s="56"/>
      <c r="AG178" s="56"/>
      <c r="AH178" s="56"/>
      <c r="AI178" s="56"/>
      <c r="AJ178" s="56"/>
      <c r="AK178" s="56"/>
    </row>
    <row r="179" spans="2:37" hidden="1" x14ac:dyDescent="0.3"/>
  </sheetData>
  <mergeCells count="40">
    <mergeCell ref="A9:AS9"/>
    <mergeCell ref="K2:L2"/>
    <mergeCell ref="M2:N2"/>
    <mergeCell ref="A4:AS4"/>
    <mergeCell ref="A6:AS6"/>
    <mergeCell ref="A7:AS7"/>
    <mergeCell ref="A12:AS12"/>
    <mergeCell ref="A13:AS13"/>
    <mergeCell ref="A14:A17"/>
    <mergeCell ref="B14:B17"/>
    <mergeCell ref="C14:C17"/>
    <mergeCell ref="D14:AS14"/>
    <mergeCell ref="D15:I15"/>
    <mergeCell ref="J15:O15"/>
    <mergeCell ref="P15:U15"/>
    <mergeCell ref="V15:AA15"/>
    <mergeCell ref="AB16:AC16"/>
    <mergeCell ref="AB15:AG15"/>
    <mergeCell ref="AH15:AM15"/>
    <mergeCell ref="AN15:AS15"/>
    <mergeCell ref="D16:E16"/>
    <mergeCell ref="F16:G16"/>
    <mergeCell ref="H16:I16"/>
    <mergeCell ref="J16:K16"/>
    <mergeCell ref="L16:M16"/>
    <mergeCell ref="N16:O16"/>
    <mergeCell ref="P16:Q16"/>
    <mergeCell ref="R16:S16"/>
    <mergeCell ref="T16:U16"/>
    <mergeCell ref="V16:W16"/>
    <mergeCell ref="X16:Y16"/>
    <mergeCell ref="Z16:AA16"/>
    <mergeCell ref="AP16:AQ16"/>
    <mergeCell ref="AR16:AS16"/>
    <mergeCell ref="AD16:AE16"/>
    <mergeCell ref="AF16:AG16"/>
    <mergeCell ref="AH16:AI16"/>
    <mergeCell ref="AJ16:AK16"/>
    <mergeCell ref="AL16:AM16"/>
    <mergeCell ref="AN16:AO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1_2023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Низамова Румия Радиковна</dc:creator>
  <cp:lastModifiedBy>Низамова Румия Радиковна</cp:lastModifiedBy>
  <dcterms:created xsi:type="dcterms:W3CDTF">2024-05-29T05:04:38Z</dcterms:created>
  <dcterms:modified xsi:type="dcterms:W3CDTF">2024-05-29T08:19:18Z</dcterms:modified>
</cp:coreProperties>
</file>