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4\I0905_1067326026514_73\"/>
    </mc:Choice>
  </mc:AlternateContent>
  <bookViews>
    <workbookView xWindow="0" yWindow="0" windowWidth="23040" windowHeight="8904"/>
  </bookViews>
  <sheets>
    <sheet name="Прил 1_2024" sheetId="1" r:id="rId1"/>
  </sheets>
  <externalReferences>
    <externalReference r:id="rId2"/>
  </externalReferences>
  <definedNames>
    <definedName name="_xlnm.Print_Area" localSheetId="0">'Прил 1_2024'!$A$1:$AR$173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0" i="1" l="1"/>
  <c r="AJ171" i="1"/>
  <c r="C171" i="1"/>
  <c r="B171" i="1"/>
  <c r="AJ170" i="1"/>
  <c r="C170" i="1"/>
  <c r="B170" i="1"/>
  <c r="AJ169" i="1"/>
  <c r="C169" i="1"/>
  <c r="B169" i="1"/>
  <c r="AJ168" i="1"/>
  <c r="C168" i="1"/>
  <c r="B168" i="1"/>
  <c r="AS167" i="1"/>
  <c r="AS25" i="1" s="1"/>
  <c r="AR167" i="1"/>
  <c r="AQ167" i="1"/>
  <c r="AQ25" i="1" s="1"/>
  <c r="AP167" i="1"/>
  <c r="AO167" i="1"/>
  <c r="AO25" i="1" s="1"/>
  <c r="AN167" i="1"/>
  <c r="AM167" i="1"/>
  <c r="AM25" i="1" s="1"/>
  <c r="AL167" i="1"/>
  <c r="AK167" i="1"/>
  <c r="AK25" i="1" s="1"/>
  <c r="AI167" i="1"/>
  <c r="AH167" i="1"/>
  <c r="AH25" i="1" s="1"/>
  <c r="AG167" i="1"/>
  <c r="AG25" i="1" s="1"/>
  <c r="AF167" i="1"/>
  <c r="AF25" i="1" s="1"/>
  <c r="AE167" i="1"/>
  <c r="AD167" i="1"/>
  <c r="AD25" i="1" s="1"/>
  <c r="AC167" i="1"/>
  <c r="AC25" i="1" s="1"/>
  <c r="AB167" i="1"/>
  <c r="AB25" i="1" s="1"/>
  <c r="AA167" i="1"/>
  <c r="Z167" i="1"/>
  <c r="Z25" i="1" s="1"/>
  <c r="Y167" i="1"/>
  <c r="Y25" i="1" s="1"/>
  <c r="X167" i="1"/>
  <c r="X25" i="1" s="1"/>
  <c r="W167" i="1"/>
  <c r="V167" i="1"/>
  <c r="V25" i="1" s="1"/>
  <c r="U167" i="1"/>
  <c r="U25" i="1" s="1"/>
  <c r="T167" i="1"/>
  <c r="S167" i="1"/>
  <c r="R167" i="1"/>
  <c r="R25" i="1" s="1"/>
  <c r="Q167" i="1"/>
  <c r="Q25" i="1" s="1"/>
  <c r="P167" i="1"/>
  <c r="P25" i="1" s="1"/>
  <c r="O167" i="1"/>
  <c r="N167" i="1"/>
  <c r="N25" i="1" s="1"/>
  <c r="M167" i="1"/>
  <c r="M25" i="1" s="1"/>
  <c r="L167" i="1"/>
  <c r="L25" i="1" s="1"/>
  <c r="K167" i="1"/>
  <c r="J167" i="1"/>
  <c r="J25" i="1" s="1"/>
  <c r="I167" i="1"/>
  <c r="I25" i="1" s="1"/>
  <c r="H167" i="1"/>
  <c r="H25" i="1" s="1"/>
  <c r="G167" i="1"/>
  <c r="F167" i="1"/>
  <c r="F25" i="1" s="1"/>
  <c r="E167" i="1"/>
  <c r="E25" i="1" s="1"/>
  <c r="D167" i="1"/>
  <c r="AS163" i="1"/>
  <c r="AR163" i="1"/>
  <c r="AR24" i="1" s="1"/>
  <c r="AQ163" i="1"/>
  <c r="AQ24" i="1" s="1"/>
  <c r="AP163" i="1"/>
  <c r="AP24" i="1" s="1"/>
  <c r="AO163" i="1"/>
  <c r="AN163" i="1"/>
  <c r="AN24" i="1" s="1"/>
  <c r="AM163" i="1"/>
  <c r="AM24" i="1" s="1"/>
  <c r="AL163" i="1"/>
  <c r="AL24" i="1" s="1"/>
  <c r="AK163" i="1"/>
  <c r="AJ163" i="1"/>
  <c r="AJ24" i="1" s="1"/>
  <c r="AI163" i="1"/>
  <c r="AI24" i="1" s="1"/>
  <c r="AH163" i="1"/>
  <c r="AH24" i="1" s="1"/>
  <c r="AG163" i="1"/>
  <c r="AF163" i="1"/>
  <c r="AF24" i="1" s="1"/>
  <c r="AE163" i="1"/>
  <c r="AE24" i="1" s="1"/>
  <c r="AD163" i="1"/>
  <c r="AC163" i="1"/>
  <c r="AB163" i="1"/>
  <c r="AB24" i="1" s="1"/>
  <c r="AA163" i="1"/>
  <c r="AA24" i="1" s="1"/>
  <c r="Z163" i="1"/>
  <c r="Z24" i="1" s="1"/>
  <c r="Y163" i="1"/>
  <c r="X163" i="1"/>
  <c r="X24" i="1" s="1"/>
  <c r="W163" i="1"/>
  <c r="W24" i="1" s="1"/>
  <c r="V163" i="1"/>
  <c r="V24" i="1" s="1"/>
  <c r="U163" i="1"/>
  <c r="T163" i="1"/>
  <c r="T24" i="1" s="1"/>
  <c r="S163" i="1"/>
  <c r="S24" i="1" s="1"/>
  <c r="R163" i="1"/>
  <c r="R24" i="1" s="1"/>
  <c r="Q163" i="1"/>
  <c r="P163" i="1"/>
  <c r="P24" i="1" s="1"/>
  <c r="O163" i="1"/>
  <c r="O24" i="1" s="1"/>
  <c r="N163" i="1"/>
  <c r="M163" i="1"/>
  <c r="L163" i="1"/>
  <c r="L24" i="1" s="1"/>
  <c r="K163" i="1"/>
  <c r="K24" i="1" s="1"/>
  <c r="J163" i="1"/>
  <c r="J24" i="1" s="1"/>
  <c r="I163" i="1"/>
  <c r="H163" i="1"/>
  <c r="H24" i="1" s="1"/>
  <c r="G163" i="1"/>
  <c r="G24" i="1" s="1"/>
  <c r="F163" i="1"/>
  <c r="F24" i="1" s="1"/>
  <c r="E163" i="1"/>
  <c r="D163" i="1"/>
  <c r="D24" i="1" s="1"/>
  <c r="AS156" i="1"/>
  <c r="AS23" i="1" s="1"/>
  <c r="AR156" i="1"/>
  <c r="AR23" i="1" s="1"/>
  <c r="AQ156" i="1"/>
  <c r="AP156" i="1"/>
  <c r="AP23" i="1" s="1"/>
  <c r="AO156" i="1"/>
  <c r="AO23" i="1" s="1"/>
  <c r="AN156" i="1"/>
  <c r="AM156" i="1"/>
  <c r="AL156" i="1"/>
  <c r="AL23" i="1" s="1"/>
  <c r="AK156" i="1"/>
  <c r="AK23" i="1" s="1"/>
  <c r="AJ156" i="1"/>
  <c r="AJ23" i="1" s="1"/>
  <c r="AI156" i="1"/>
  <c r="AH156" i="1"/>
  <c r="AH23" i="1" s="1"/>
  <c r="AG156" i="1"/>
  <c r="AG23" i="1" s="1"/>
  <c r="AF156" i="1"/>
  <c r="AF23" i="1" s="1"/>
  <c r="AE156" i="1"/>
  <c r="AD156" i="1"/>
  <c r="AD23" i="1" s="1"/>
  <c r="AC156" i="1"/>
  <c r="AC23" i="1" s="1"/>
  <c r="AB156" i="1"/>
  <c r="AB23" i="1" s="1"/>
  <c r="AA156" i="1"/>
  <c r="Z156" i="1"/>
  <c r="Z23" i="1" s="1"/>
  <c r="Y156" i="1"/>
  <c r="Y23" i="1" s="1"/>
  <c r="X156" i="1"/>
  <c r="W156" i="1"/>
  <c r="V156" i="1"/>
  <c r="V23" i="1" s="1"/>
  <c r="U156" i="1"/>
  <c r="U23" i="1" s="1"/>
  <c r="T156" i="1"/>
  <c r="T23" i="1" s="1"/>
  <c r="S156" i="1"/>
  <c r="R156" i="1"/>
  <c r="R23" i="1" s="1"/>
  <c r="Q156" i="1"/>
  <c r="Q23" i="1" s="1"/>
  <c r="P156" i="1"/>
  <c r="P23" i="1" s="1"/>
  <c r="O156" i="1"/>
  <c r="N156" i="1"/>
  <c r="N23" i="1" s="1"/>
  <c r="M156" i="1"/>
  <c r="M23" i="1" s="1"/>
  <c r="L156" i="1"/>
  <c r="L23" i="1" s="1"/>
  <c r="K156" i="1"/>
  <c r="J156" i="1"/>
  <c r="J23" i="1" s="1"/>
  <c r="I156" i="1"/>
  <c r="I23" i="1" s="1"/>
  <c r="H156" i="1"/>
  <c r="G156" i="1"/>
  <c r="F156" i="1"/>
  <c r="F23" i="1" s="1"/>
  <c r="E156" i="1"/>
  <c r="E23" i="1" s="1"/>
  <c r="D156" i="1"/>
  <c r="D23" i="1" s="1"/>
  <c r="AS147" i="1"/>
  <c r="AR147" i="1"/>
  <c r="AR22" i="1" s="1"/>
  <c r="AQ147" i="1"/>
  <c r="AQ22" i="1" s="1"/>
  <c r="AP147" i="1"/>
  <c r="AP22" i="1" s="1"/>
  <c r="AO147" i="1"/>
  <c r="AN147" i="1"/>
  <c r="AN22" i="1" s="1"/>
  <c r="AM147" i="1"/>
  <c r="AL147" i="1"/>
  <c r="AL22" i="1" s="1"/>
  <c r="AK147" i="1"/>
  <c r="AJ147" i="1"/>
  <c r="AJ22" i="1" s="1"/>
  <c r="AI147" i="1"/>
  <c r="AH147" i="1"/>
  <c r="AH22" i="1" s="1"/>
  <c r="AG147" i="1"/>
  <c r="AF147" i="1"/>
  <c r="AF22" i="1" s="1"/>
  <c r="AE147" i="1"/>
  <c r="AD147" i="1"/>
  <c r="AD22" i="1" s="1"/>
  <c r="AC147" i="1"/>
  <c r="AB147" i="1"/>
  <c r="AB22" i="1" s="1"/>
  <c r="AA147" i="1"/>
  <c r="Z147" i="1"/>
  <c r="Z22" i="1" s="1"/>
  <c r="Y147" i="1"/>
  <c r="X147" i="1"/>
  <c r="X22" i="1" s="1"/>
  <c r="W147" i="1"/>
  <c r="V147" i="1"/>
  <c r="V22" i="1" s="1"/>
  <c r="U147" i="1"/>
  <c r="T147" i="1"/>
  <c r="T22" i="1" s="1"/>
  <c r="S147" i="1"/>
  <c r="R147" i="1"/>
  <c r="R22" i="1" s="1"/>
  <c r="Q147" i="1"/>
  <c r="P147" i="1"/>
  <c r="P22" i="1" s="1"/>
  <c r="O147" i="1"/>
  <c r="N147" i="1"/>
  <c r="N22" i="1" s="1"/>
  <c r="M147" i="1"/>
  <c r="L147" i="1"/>
  <c r="L22" i="1" s="1"/>
  <c r="K147" i="1"/>
  <c r="J147" i="1"/>
  <c r="J22" i="1" s="1"/>
  <c r="I147" i="1"/>
  <c r="H147" i="1"/>
  <c r="H22" i="1" s="1"/>
  <c r="G147" i="1"/>
  <c r="F147" i="1"/>
  <c r="F22" i="1" s="1"/>
  <c r="E147" i="1"/>
  <c r="D147" i="1"/>
  <c r="D22" i="1" s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AS139" i="1"/>
  <c r="AS138" i="1" s="1"/>
  <c r="AR139" i="1"/>
  <c r="AR138" i="1" s="1"/>
  <c r="AQ139" i="1"/>
  <c r="AP139" i="1"/>
  <c r="AO139" i="1"/>
  <c r="AO138" i="1" s="1"/>
  <c r="AN139" i="1"/>
  <c r="AM139" i="1"/>
  <c r="AL139" i="1"/>
  <c r="AK139" i="1"/>
  <c r="AK138" i="1" s="1"/>
  <c r="AJ139" i="1"/>
  <c r="AJ138" i="1" s="1"/>
  <c r="AI139" i="1"/>
  <c r="AH139" i="1"/>
  <c r="AG139" i="1"/>
  <c r="AG138" i="1" s="1"/>
  <c r="AF139" i="1"/>
  <c r="AE139" i="1"/>
  <c r="AD139" i="1"/>
  <c r="AC139" i="1"/>
  <c r="AB139" i="1"/>
  <c r="AB138" i="1" s="1"/>
  <c r="AA139" i="1"/>
  <c r="Z139" i="1"/>
  <c r="Y139" i="1"/>
  <c r="Y138" i="1" s="1"/>
  <c r="X139" i="1"/>
  <c r="W139" i="1"/>
  <c r="V139" i="1"/>
  <c r="U139" i="1"/>
  <c r="U138" i="1" s="1"/>
  <c r="T139" i="1"/>
  <c r="T138" i="1" s="1"/>
  <c r="S139" i="1"/>
  <c r="R139" i="1"/>
  <c r="Q139" i="1"/>
  <c r="Q138" i="1" s="1"/>
  <c r="P139" i="1"/>
  <c r="O139" i="1"/>
  <c r="N139" i="1"/>
  <c r="M139" i="1"/>
  <c r="M138" i="1" s="1"/>
  <c r="L139" i="1"/>
  <c r="L138" i="1" s="1"/>
  <c r="K139" i="1"/>
  <c r="J139" i="1"/>
  <c r="I139" i="1"/>
  <c r="I138" i="1" s="1"/>
  <c r="H139" i="1"/>
  <c r="G139" i="1"/>
  <c r="F139" i="1"/>
  <c r="E139" i="1"/>
  <c r="D139" i="1"/>
  <c r="D138" i="1" s="1"/>
  <c r="AC138" i="1"/>
  <c r="E138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07" i="1"/>
  <c r="B107" i="1"/>
  <c r="AS106" i="1"/>
  <c r="AS105" i="1" s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Y105" i="1" s="1"/>
  <c r="X106" i="1"/>
  <c r="W106" i="1"/>
  <c r="V106" i="1"/>
  <c r="U106" i="1"/>
  <c r="T106" i="1"/>
  <c r="S106" i="1"/>
  <c r="R106" i="1"/>
  <c r="Q106" i="1"/>
  <c r="P106" i="1"/>
  <c r="O106" i="1"/>
  <c r="N106" i="1"/>
  <c r="M106" i="1"/>
  <c r="M105" i="1" s="1"/>
  <c r="L106" i="1"/>
  <c r="K106" i="1"/>
  <c r="J106" i="1"/>
  <c r="I106" i="1"/>
  <c r="H106" i="1"/>
  <c r="G106" i="1"/>
  <c r="F106" i="1"/>
  <c r="E106" i="1"/>
  <c r="D106" i="1"/>
  <c r="AJ105" i="1"/>
  <c r="AB105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AS95" i="1"/>
  <c r="AR95" i="1"/>
  <c r="AR94" i="1" s="1"/>
  <c r="AQ95" i="1"/>
  <c r="AP95" i="1"/>
  <c r="AO95" i="1"/>
  <c r="AN95" i="1"/>
  <c r="AN94" i="1" s="1"/>
  <c r="AM95" i="1"/>
  <c r="AL95" i="1"/>
  <c r="AK95" i="1"/>
  <c r="AJ95" i="1"/>
  <c r="AJ94" i="1" s="1"/>
  <c r="AI95" i="1"/>
  <c r="AH95" i="1"/>
  <c r="AG95" i="1"/>
  <c r="AF95" i="1"/>
  <c r="AF94" i="1" s="1"/>
  <c r="AE95" i="1"/>
  <c r="AD95" i="1"/>
  <c r="AC95" i="1"/>
  <c r="AB95" i="1"/>
  <c r="AB94" i="1" s="1"/>
  <c r="AA95" i="1"/>
  <c r="Z95" i="1"/>
  <c r="Y95" i="1"/>
  <c r="X95" i="1"/>
  <c r="X94" i="1" s="1"/>
  <c r="W95" i="1"/>
  <c r="V95" i="1"/>
  <c r="U95" i="1"/>
  <c r="T95" i="1"/>
  <c r="T94" i="1" s="1"/>
  <c r="S95" i="1"/>
  <c r="R95" i="1"/>
  <c r="Q95" i="1"/>
  <c r="P95" i="1"/>
  <c r="P94" i="1" s="1"/>
  <c r="O95" i="1"/>
  <c r="O94" i="1" s="1"/>
  <c r="N95" i="1"/>
  <c r="M95" i="1"/>
  <c r="L95" i="1"/>
  <c r="L94" i="1" s="1"/>
  <c r="K95" i="1"/>
  <c r="J95" i="1"/>
  <c r="I95" i="1"/>
  <c r="H95" i="1"/>
  <c r="H94" i="1" s="1"/>
  <c r="G95" i="1"/>
  <c r="F95" i="1"/>
  <c r="E95" i="1"/>
  <c r="D95" i="1"/>
  <c r="D94" i="1" s="1"/>
  <c r="AE94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P83" i="1"/>
  <c r="AO83" i="1"/>
  <c r="AN83" i="1"/>
  <c r="AN82" i="1" s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O82" i="1"/>
  <c r="AS28" i="1"/>
  <c r="AR28" i="1"/>
  <c r="AR20" i="1" s="1"/>
  <c r="AQ28" i="1"/>
  <c r="AP28" i="1"/>
  <c r="AP20" i="1" s="1"/>
  <c r="AO28" i="1"/>
  <c r="AN28" i="1"/>
  <c r="AN20" i="1" s="1"/>
  <c r="AM28" i="1"/>
  <c r="AL28" i="1"/>
  <c r="AL20" i="1" s="1"/>
  <c r="AK28" i="1"/>
  <c r="AJ28" i="1"/>
  <c r="AJ20" i="1" s="1"/>
  <c r="AI28" i="1"/>
  <c r="AH28" i="1"/>
  <c r="AH20" i="1" s="1"/>
  <c r="AG28" i="1"/>
  <c r="AF28" i="1"/>
  <c r="AF20" i="1" s="1"/>
  <c r="AE28" i="1"/>
  <c r="AD28" i="1"/>
  <c r="AD20" i="1" s="1"/>
  <c r="AC28" i="1"/>
  <c r="AB28" i="1"/>
  <c r="AB20" i="1" s="1"/>
  <c r="AA28" i="1"/>
  <c r="Z28" i="1"/>
  <c r="Z20" i="1" s="1"/>
  <c r="Y28" i="1"/>
  <c r="X28" i="1"/>
  <c r="X20" i="1" s="1"/>
  <c r="W28" i="1"/>
  <c r="V28" i="1"/>
  <c r="V20" i="1" s="1"/>
  <c r="U28" i="1"/>
  <c r="T28" i="1"/>
  <c r="T20" i="1" s="1"/>
  <c r="S28" i="1"/>
  <c r="R28" i="1"/>
  <c r="R20" i="1" s="1"/>
  <c r="Q28" i="1"/>
  <c r="P28" i="1"/>
  <c r="P20" i="1" s="1"/>
  <c r="O28" i="1"/>
  <c r="N28" i="1"/>
  <c r="N20" i="1" s="1"/>
  <c r="M28" i="1"/>
  <c r="L28" i="1"/>
  <c r="L20" i="1" s="1"/>
  <c r="K28" i="1"/>
  <c r="J28" i="1"/>
  <c r="J20" i="1" s="1"/>
  <c r="I28" i="1"/>
  <c r="H28" i="1"/>
  <c r="H20" i="1" s="1"/>
  <c r="G28" i="1"/>
  <c r="F28" i="1"/>
  <c r="F20" i="1" s="1"/>
  <c r="E28" i="1"/>
  <c r="D28" i="1"/>
  <c r="D20" i="1" s="1"/>
  <c r="AR25" i="1"/>
  <c r="AP25" i="1"/>
  <c r="AN25" i="1"/>
  <c r="AL25" i="1"/>
  <c r="AI25" i="1"/>
  <c r="AE25" i="1"/>
  <c r="AA25" i="1"/>
  <c r="W25" i="1"/>
  <c r="T25" i="1"/>
  <c r="S25" i="1"/>
  <c r="O25" i="1"/>
  <c r="K25" i="1"/>
  <c r="G25" i="1"/>
  <c r="D25" i="1"/>
  <c r="AS24" i="1"/>
  <c r="AO24" i="1"/>
  <c r="AK24" i="1"/>
  <c r="AG24" i="1"/>
  <c r="AD24" i="1"/>
  <c r="AC24" i="1"/>
  <c r="Y24" i="1"/>
  <c r="U24" i="1"/>
  <c r="Q24" i="1"/>
  <c r="N24" i="1"/>
  <c r="M24" i="1"/>
  <c r="I24" i="1"/>
  <c r="E24" i="1"/>
  <c r="AQ23" i="1"/>
  <c r="AN23" i="1"/>
  <c r="AM23" i="1"/>
  <c r="AI23" i="1"/>
  <c r="AE23" i="1"/>
  <c r="AA23" i="1"/>
  <c r="X23" i="1"/>
  <c r="W23" i="1"/>
  <c r="S23" i="1"/>
  <c r="O23" i="1"/>
  <c r="K23" i="1"/>
  <c r="H23" i="1"/>
  <c r="G23" i="1"/>
  <c r="AS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N94" i="1" l="1"/>
  <c r="AD94" i="1"/>
  <c r="P82" i="1"/>
  <c r="I82" i="1"/>
  <c r="Q82" i="1"/>
  <c r="Y82" i="1"/>
  <c r="D105" i="1"/>
  <c r="L105" i="1"/>
  <c r="T105" i="1"/>
  <c r="AR105" i="1"/>
  <c r="AI138" i="1"/>
  <c r="AM138" i="1"/>
  <c r="AQ138" i="1"/>
  <c r="AG82" i="1"/>
  <c r="F94" i="1"/>
  <c r="J94" i="1"/>
  <c r="R94" i="1"/>
  <c r="V94" i="1"/>
  <c r="Z94" i="1"/>
  <c r="AH94" i="1"/>
  <c r="AL94" i="1"/>
  <c r="AP94" i="1"/>
  <c r="Q94" i="1"/>
  <c r="AG94" i="1"/>
  <c r="G94" i="1"/>
  <c r="W94" i="1"/>
  <c r="AQ94" i="1"/>
  <c r="S105" i="1"/>
  <c r="AE105" i="1"/>
  <c r="AQ105" i="1"/>
  <c r="Q105" i="1"/>
  <c r="AO105" i="1"/>
  <c r="E94" i="1"/>
  <c r="I94" i="1"/>
  <c r="M94" i="1"/>
  <c r="U94" i="1"/>
  <c r="Y94" i="1"/>
  <c r="AC94" i="1"/>
  <c r="AK94" i="1"/>
  <c r="AO94" i="1"/>
  <c r="AO81" i="1" s="1"/>
  <c r="AO21" i="1" s="1"/>
  <c r="AO19" i="1" s="1"/>
  <c r="AS94" i="1"/>
  <c r="K94" i="1"/>
  <c r="S94" i="1"/>
  <c r="AA94" i="1"/>
  <c r="AI94" i="1"/>
  <c r="AM94" i="1"/>
  <c r="G105" i="1"/>
  <c r="K105" i="1"/>
  <c r="O105" i="1"/>
  <c r="W105" i="1"/>
  <c r="AA105" i="1"/>
  <c r="AI105" i="1"/>
  <c r="AM105" i="1"/>
  <c r="E105" i="1"/>
  <c r="I105" i="1"/>
  <c r="U105" i="1"/>
  <c r="AC105" i="1"/>
  <c r="AG105" i="1"/>
  <c r="AK105" i="1"/>
  <c r="H82" i="1"/>
  <c r="H81" i="1" s="1"/>
  <c r="H21" i="1" s="1"/>
  <c r="H19" i="1" s="1"/>
  <c r="X82" i="1"/>
  <c r="AF82" i="1"/>
  <c r="Q81" i="1"/>
  <c r="Q21" i="1" s="1"/>
  <c r="Q19" i="1" s="1"/>
  <c r="L82" i="1"/>
  <c r="L81" i="1" s="1"/>
  <c r="L21" i="1" s="1"/>
  <c r="L19" i="1" s="1"/>
  <c r="T82" i="1"/>
  <c r="T81" i="1" s="1"/>
  <c r="T21" i="1" s="1"/>
  <c r="T19" i="1" s="1"/>
  <c r="AB82" i="1"/>
  <c r="AB81" i="1" s="1"/>
  <c r="AB21" i="1" s="1"/>
  <c r="AB19" i="1" s="1"/>
  <c r="AJ82" i="1"/>
  <c r="AJ81" i="1" s="1"/>
  <c r="AJ21" i="1" s="1"/>
  <c r="AJ19" i="1" s="1"/>
  <c r="AR82" i="1"/>
  <c r="F138" i="1"/>
  <c r="J138" i="1"/>
  <c r="N138" i="1"/>
  <c r="R138" i="1"/>
  <c r="V138" i="1"/>
  <c r="Z138" i="1"/>
  <c r="AD138" i="1"/>
  <c r="AH138" i="1"/>
  <c r="AL138" i="1"/>
  <c r="AP138" i="1"/>
  <c r="H138" i="1"/>
  <c r="P138" i="1"/>
  <c r="P81" i="1" s="1"/>
  <c r="P21" i="1" s="1"/>
  <c r="P19" i="1" s="1"/>
  <c r="X138" i="1"/>
  <c r="AF138" i="1"/>
  <c r="AN138" i="1"/>
  <c r="F105" i="1"/>
  <c r="J105" i="1"/>
  <c r="N105" i="1"/>
  <c r="R105" i="1"/>
  <c r="V105" i="1"/>
  <c r="Z105" i="1"/>
  <c r="AD105" i="1"/>
  <c r="AH105" i="1"/>
  <c r="AL105" i="1"/>
  <c r="AP105" i="1"/>
  <c r="H105" i="1"/>
  <c r="P105" i="1"/>
  <c r="X105" i="1"/>
  <c r="AF105" i="1"/>
  <c r="AN105" i="1"/>
  <c r="AN81" i="1" s="1"/>
  <c r="AN21" i="1" s="1"/>
  <c r="AN19" i="1" s="1"/>
  <c r="G138" i="1"/>
  <c r="K138" i="1"/>
  <c r="O138" i="1"/>
  <c r="S138" i="1"/>
  <c r="W138" i="1"/>
  <c r="AA138" i="1"/>
  <c r="AE138" i="1"/>
  <c r="D82" i="1"/>
  <c r="D81" i="1" s="1"/>
  <c r="D21" i="1" s="1"/>
  <c r="D19" i="1" s="1"/>
  <c r="E82" i="1"/>
  <c r="M82" i="1"/>
  <c r="M81" i="1" s="1"/>
  <c r="M21" i="1" s="1"/>
  <c r="M19" i="1" s="1"/>
  <c r="U82" i="1"/>
  <c r="AC82" i="1"/>
  <c r="AK82" i="1"/>
  <c r="AK81" i="1" s="1"/>
  <c r="AK21" i="1" s="1"/>
  <c r="AK19" i="1" s="1"/>
  <c r="AS82" i="1"/>
  <c r="F82" i="1"/>
  <c r="J82" i="1"/>
  <c r="N82" i="1"/>
  <c r="N81" i="1" s="1"/>
  <c r="N21" i="1" s="1"/>
  <c r="N19" i="1" s="1"/>
  <c r="R82" i="1"/>
  <c r="V82" i="1"/>
  <c r="Z82" i="1"/>
  <c r="AD82" i="1"/>
  <c r="AD81" i="1" s="1"/>
  <c r="AD21" i="1" s="1"/>
  <c r="AD19" i="1" s="1"/>
  <c r="AH82" i="1"/>
  <c r="AL82" i="1"/>
  <c r="AP82" i="1"/>
  <c r="AJ167" i="1"/>
  <c r="AJ25" i="1" s="1"/>
  <c r="G82" i="1"/>
  <c r="K82" i="1"/>
  <c r="O82" i="1"/>
  <c r="S82" i="1"/>
  <c r="W82" i="1"/>
  <c r="AA82" i="1"/>
  <c r="AE82" i="1"/>
  <c r="AI82" i="1"/>
  <c r="AM82" i="1"/>
  <c r="AQ82" i="1"/>
  <c r="AQ81" i="1" s="1"/>
  <c r="AQ21" i="1" s="1"/>
  <c r="AQ19" i="1" s="1"/>
  <c r="Y81" i="1" l="1"/>
  <c r="Y21" i="1" s="1"/>
  <c r="Y19" i="1" s="1"/>
  <c r="S81" i="1"/>
  <c r="S21" i="1" s="1"/>
  <c r="S19" i="1" s="1"/>
  <c r="AP81" i="1"/>
  <c r="AP21" i="1" s="1"/>
  <c r="AP19" i="1" s="1"/>
  <c r="AR81" i="1"/>
  <c r="AR21" i="1" s="1"/>
  <c r="AR19" i="1" s="1"/>
  <c r="AM81" i="1"/>
  <c r="AM21" i="1" s="1"/>
  <c r="AM19" i="1" s="1"/>
  <c r="AS81" i="1"/>
  <c r="AS21" i="1" s="1"/>
  <c r="AS19" i="1" s="1"/>
  <c r="AE81" i="1"/>
  <c r="AE21" i="1" s="1"/>
  <c r="AE19" i="1" s="1"/>
  <c r="O81" i="1"/>
  <c r="O21" i="1" s="1"/>
  <c r="O19" i="1" s="1"/>
  <c r="AC81" i="1"/>
  <c r="AC21" i="1" s="1"/>
  <c r="AC19" i="1" s="1"/>
  <c r="AG81" i="1"/>
  <c r="AG21" i="1" s="1"/>
  <c r="AG19" i="1" s="1"/>
  <c r="AA81" i="1"/>
  <c r="AA21" i="1" s="1"/>
  <c r="AA19" i="1" s="1"/>
  <c r="K81" i="1"/>
  <c r="K21" i="1" s="1"/>
  <c r="K19" i="1" s="1"/>
  <c r="G81" i="1"/>
  <c r="G21" i="1" s="1"/>
  <c r="G19" i="1" s="1"/>
  <c r="AL81" i="1"/>
  <c r="AL21" i="1" s="1"/>
  <c r="AL19" i="1" s="1"/>
  <c r="V81" i="1"/>
  <c r="V21" i="1" s="1"/>
  <c r="V19" i="1" s="1"/>
  <c r="F81" i="1"/>
  <c r="F21" i="1" s="1"/>
  <c r="F19" i="1" s="1"/>
  <c r="AF81" i="1"/>
  <c r="AF21" i="1" s="1"/>
  <c r="AF19" i="1" s="1"/>
  <c r="I81" i="1"/>
  <c r="I21" i="1" s="1"/>
  <c r="I19" i="1" s="1"/>
  <c r="AI81" i="1"/>
  <c r="AI21" i="1" s="1"/>
  <c r="AI19" i="1" s="1"/>
  <c r="X81" i="1"/>
  <c r="X21" i="1" s="1"/>
  <c r="X19" i="1" s="1"/>
  <c r="W81" i="1"/>
  <c r="W21" i="1" s="1"/>
  <c r="W19" i="1" s="1"/>
  <c r="Z81" i="1"/>
  <c r="Z21" i="1" s="1"/>
  <c r="Z19" i="1" s="1"/>
  <c r="J81" i="1"/>
  <c r="J21" i="1" s="1"/>
  <c r="J19" i="1" s="1"/>
  <c r="U81" i="1"/>
  <c r="U21" i="1" s="1"/>
  <c r="U19" i="1" s="1"/>
  <c r="E81" i="1"/>
  <c r="E21" i="1" s="1"/>
  <c r="E19" i="1" s="1"/>
  <c r="AH81" i="1"/>
  <c r="AH21" i="1" s="1"/>
  <c r="AH19" i="1" s="1"/>
  <c r="R81" i="1"/>
  <c r="R21" i="1" s="1"/>
  <c r="R19" i="1" s="1"/>
</calcChain>
</file>

<file path=xl/sharedStrings.xml><?xml version="1.0" encoding="utf-8"?>
<sst xmlns="http://schemas.openxmlformats.org/spreadsheetml/2006/main" count="497" uniqueCount="204">
  <si>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</si>
  <si>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</si>
  <si>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</si>
  <si>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2022 - 2026гг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</si>
  <si>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</si>
  <si>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</si>
  <si>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2024г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</si>
  <si>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</si>
  <si>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</si>
  <si>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</si>
  <si>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</si>
  <si>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</si>
  <si>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</si>
  <si>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</si>
  <si>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</si>
  <si>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</si>
  <si>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</si>
  <si>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</si>
  <si>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</si>
  <si>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</si>
  <si>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Lлэп); км</t>
  </si>
  <si>
    <t>показатель увеличения мощности силовых (авто-) трансформаторов на подстанциях, не связанного с осуществлением ТП к электрическим сетям; МВхА</t>
  </si>
  <si>
    <t>…</t>
  </si>
  <si>
    <t>Показатель замены линий электропередачи (Lз_лэп), км</t>
  </si>
  <si>
    <t xml:space="preserve">показатель замены силовых (авто-) трансформаторов; МВхА
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</si>
  <si>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</si>
  <si>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</si>
  <si>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</si>
  <si>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</si>
  <si>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</si>
  <si>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</si>
  <si>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</si>
  <si>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</si>
  <si>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инвест.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</si>
  <si>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</si>
  <si>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>Факт 
(Предложение по корректировке утвержденного плана)</t>
  </si>
  <si>
    <t>Предложение по корректировке утвержденного плана</t>
  </si>
  <si>
    <t>План</t>
  </si>
  <si>
    <t xml:space="preserve">План 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</si>
  <si>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</si>
  <si>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</si>
  <si>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</si>
  <si>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</si>
  <si>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</si>
  <si>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</si>
  <si>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</si>
  <si>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</si>
  <si>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</si>
  <si>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</si>
  <si>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</si>
  <si>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</si>
  <si>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</si>
  <si>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</si>
  <si>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</si>
  <si>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</si>
  <si>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</si>
  <si>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</si>
  <si>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</si>
  <si>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</si>
  <si>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</si>
  <si>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</si>
  <si>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</si>
  <si>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</si>
  <si>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</si>
  <si>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</si>
  <si>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</si>
  <si>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</si>
  <si>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</si>
  <si>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</si>
  <si>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</si>
  <si>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</si>
  <si>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</si>
  <si>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</si>
  <si>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</si>
  <si>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</si>
  <si>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</si>
  <si>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</si>
  <si>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</si>
  <si>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</si>
  <si>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</si>
  <si>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</si>
  <si>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</si>
  <si>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</si>
  <si>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</si>
  <si>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</si>
  <si>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</si>
  <si>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</si>
  <si>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</si>
  <si>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</si>
  <si>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</si>
  <si>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</si>
  <si>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</si>
  <si>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</si>
  <si>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</si>
  <si>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</si>
  <si>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</si>
  <si>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</si>
  <si>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</si>
  <si>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</si>
  <si>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</si>
  <si>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</si>
  <si>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</si>
  <si>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</si>
  <si>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</si>
  <si>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</si>
  <si>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</si>
  <si>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</si>
  <si>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</si>
  <si>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</si>
  <si>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</si>
  <si>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</si>
  <si>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</si>
  <si>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</si>
  <si>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</si>
  <si>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</si>
  <si>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</si>
  <si>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</si>
  <si>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</si>
  <si>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</si>
  <si>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</si>
  <si>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</si>
  <si>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</si>
  <si>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</si>
  <si>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</si>
  <si>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</si>
  <si>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</si>
  <si>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</si>
  <si>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</si>
  <si>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</si>
  <si>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</si>
  <si>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</si>
  <si>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</si>
  <si>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</si>
  <si>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</si>
  <si>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</si>
  <si>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</si>
  <si>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</si>
  <si>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</si>
  <si>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</si>
  <si>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</si>
  <si>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</si>
  <si>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</si>
  <si>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</si>
  <si>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</si>
  <si>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</si>
  <si>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</si>
  <si>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</si>
  <si>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</si>
  <si>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</si>
  <si>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</si>
  <si>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</si>
  <si>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</si>
  <si>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</si>
  <si>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</si>
  <si>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</si>
  <si>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</si>
  <si>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</si>
  <si>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</si>
  <si>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</si>
  <si>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</si>
  <si>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</si>
  <si>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</si>
  <si>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</si>
  <si>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</si>
  <si>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</si>
  <si>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</si>
  <si>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</si>
  <si>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</si>
  <si>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</si>
  <si>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</si>
  <si>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</si>
  <si>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</si>
  <si>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</si>
  <si>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</si>
  <si>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</si>
  <si>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</si>
  <si>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</si>
  <si>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Сервер с операционной системой</t>
  </si>
  <si>
    <t>М/УСК/73/П19</t>
  </si>
  <si>
    <t>Многофункциональный прибор энергетика СЕ602М</t>
  </si>
  <si>
    <t>О/УСК/73/П22</t>
  </si>
  <si>
    <t>Заместитель генерального директора по логистике и транспорту</t>
  </si>
  <si>
    <t>К.Н. Свешников</t>
  </si>
  <si>
    <t>Ф.М. Валиахметов</t>
  </si>
  <si>
    <t>Главный инженер</t>
  </si>
  <si>
    <t>Г.В. Великанов</t>
  </si>
  <si>
    <t>И.Г. Самойлов</t>
  </si>
  <si>
    <t>А.В. Галкин</t>
  </si>
  <si>
    <t xml:space="preserve">                                                                                                                               Утвержденные плановые значения показателей приведены в соответствии с </t>
  </si>
  <si>
    <t>1.2.1.4</t>
  </si>
  <si>
    <t>1.2.1.5</t>
  </si>
  <si>
    <t>1.2.1.6</t>
  </si>
  <si>
    <t>О_УСК_73_П23</t>
  </si>
  <si>
    <t>О_УСК_73_П27</t>
  </si>
  <si>
    <t>О_УСК_73_П28</t>
  </si>
  <si>
    <t>О_УСК_73_П26</t>
  </si>
  <si>
    <t>О_УСК_73_П24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</si>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</sst>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7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6" fillId="3" borderId="1" xfId="1" applyNumberFormat="1" applyFont="1" applyFill="1" applyBorder="1" applyAlignment="1">
      <alignment horizontal="center" vertical="center"/>
    </xf>
    <xf numFmtId="1" fontId="6" fillId="4" borderId="1" xfId="1" applyNumberFormat="1" applyFont="1" applyFill="1" applyBorder="1" applyAlignment="1">
      <alignment horizontal="center" vertical="center"/>
    </xf>
    <xf numFmtId="3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4" fillId="0" borderId="0" xfId="0" applyFont="1"/>
    <xf numFmtId="0" fontId="4" fillId="0" borderId="0" xfId="0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3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3" fillId="0" borderId="1" xfId="1" applyFont="1" applyFill="1" applyBorder="1"/>
    <xf numFmtId="0" fontId="2" fillId="0" borderId="0" xfId="1" applyFont="1" applyFill="1"/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66">
          <cell r="B166" t="str">
            <v>Легковой автомобиль класса С</v>
          </cell>
          <cell r="C166" t="str">
            <v>М/УСК/73/П13</v>
          </cell>
        </row>
        <row r="167">
          <cell r="B167" t="str">
            <v>Грузопассажирский автомобиль УАЗ 390995</v>
          </cell>
          <cell r="C167" t="str">
            <v>М/УСК/73/П14</v>
          </cell>
        </row>
        <row r="168">
          <cell r="B168" t="str">
            <v>Грузопассажирский автомобиль УАЗ 390945</v>
          </cell>
          <cell r="C168" t="str">
            <v>М/УСК/73/П15</v>
          </cell>
        </row>
        <row r="169">
          <cell r="B169" t="str">
            <v>Автоподъемник Чайка-Socage T318 на базе ГАЗ-С42-А43 Sadko Next</v>
          </cell>
          <cell r="C169" t="str">
            <v>М/УСК/73/П16</v>
          </cell>
        </row>
        <row r="177">
          <cell r="B177" t="str">
            <v>Начальник  УТЭ</v>
          </cell>
        </row>
      </sheetData>
      <sheetData sheetId="2">
        <row r="104">
          <cell r="AB104">
            <v>88.608000000000004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/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BE180"/>
  <sheetViews>
    <sheetView tabSelected="1" topLeftCell="A17" zoomScale="70" zoomScaleNormal="70" zoomScaleSheetLayoutView="85" workbookViewId="0">
      <selection activeCell="M91" sqref="M91"/>
    </sheetView>
  </sheetViews>
  <sheetFormatPr defaultColWidth="10" defaultRowHeight="15.6" outlineLevelRow="1" x14ac:dyDescent="0.3"/>
  <cols>
    <col min="1" max="1" width="10.6640625" style="1" customWidth="1"/>
    <col min="2" max="2" width="98.6640625" style="1" customWidth="1"/>
    <col min="3" max="3" width="17" style="2" customWidth="1"/>
    <col min="4" max="4" width="32.6640625" style="1" customWidth="1"/>
    <col min="5" max="5" width="14.109375" style="1" hidden="1" customWidth="1"/>
    <col min="6" max="6" width="22.6640625" style="1" hidden="1" customWidth="1"/>
    <col min="7" max="7" width="16.6640625" style="1" hidden="1" customWidth="1"/>
    <col min="8" max="9" width="9" style="1" hidden="1" customWidth="1"/>
    <col min="10" max="11" width="17.33203125" style="1" customWidth="1"/>
    <col min="12" max="12" width="12.5546875" style="1" customWidth="1"/>
    <col min="13" max="13" width="18.109375" style="1" customWidth="1"/>
    <col min="14" max="14" width="9" style="1" hidden="1" customWidth="1"/>
    <col min="15" max="15" width="7.6640625" style="1" hidden="1" customWidth="1"/>
    <col min="16" max="16" width="22.44140625" style="1" customWidth="1"/>
    <col min="17" max="17" width="8.44140625" style="1" hidden="1" customWidth="1"/>
    <col min="18" max="18" width="23" style="1" customWidth="1"/>
    <col min="19" max="19" width="7.5546875" style="1" hidden="1" customWidth="1"/>
    <col min="20" max="20" width="9.109375" style="1" hidden="1" customWidth="1"/>
    <col min="21" max="21" width="8.33203125" style="1" hidden="1" customWidth="1"/>
    <col min="22" max="22" width="20.109375" style="1" customWidth="1"/>
    <col min="23" max="23" width="7" style="1" hidden="1" customWidth="1"/>
    <col min="24" max="24" width="26.5546875" style="1" customWidth="1"/>
    <col min="25" max="25" width="9" style="1" hidden="1" customWidth="1"/>
    <col min="26" max="26" width="10.109375" style="1" hidden="1" customWidth="1"/>
    <col min="27" max="27" width="7.44140625" style="1" hidden="1" customWidth="1"/>
    <col min="28" max="28" width="15.33203125" style="1" customWidth="1"/>
    <col min="29" max="29" width="17.33203125" style="1" customWidth="1"/>
    <col min="30" max="33" width="11" style="1" hidden="1" customWidth="1"/>
    <col min="34" max="34" width="15.33203125" style="1" customWidth="1"/>
    <col min="35" max="35" width="18" style="1" customWidth="1"/>
    <col min="36" max="36" width="17.6640625" style="1" customWidth="1"/>
    <col min="37" max="37" width="19.33203125" style="1" customWidth="1"/>
    <col min="38" max="39" width="9" style="1" hidden="1" customWidth="1"/>
    <col min="40" max="40" width="11.33203125" style="1" hidden="1" customWidth="1"/>
    <col min="41" max="43" width="9" style="1" hidden="1" customWidth="1"/>
    <col min="44" max="44" width="40.88671875" style="1" customWidth="1"/>
    <col min="45" max="45" width="10.6640625" style="1" hidden="1" customWidth="1"/>
    <col min="46" max="16384" width="10" style="1"/>
  </cols>
  <sheetData>
    <row r="1" spans="1:57" ht="18" x14ac:dyDescent="0.3">
      <c r="AR1" s="3" t="s">
        <v>0</v>
      </c>
      <c r="AS1" s="3"/>
    </row>
    <row r="2" spans="1:57" ht="18" x14ac:dyDescent="0.35">
      <c r="J2" s="4"/>
      <c r="K2" s="72"/>
      <c r="L2" s="72"/>
      <c r="M2" s="72"/>
      <c r="N2" s="72"/>
      <c r="O2" s="4"/>
      <c r="AR2" s="5" t="s">
        <v>1</v>
      </c>
      <c r="AS2" s="5"/>
    </row>
    <row r="3" spans="1:57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7" ht="17.399999999999999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</row>
    <row r="5" spans="1:57" ht="15.75" customHeight="1" x14ac:dyDescent="0.3"/>
    <row r="6" spans="1:57" ht="21.75" customHeight="1" x14ac:dyDescent="0.25">
      <c r="A6" s="71" t="s">
        <v>4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</row>
    <row r="7" spans="1:57" ht="15.75" customHeight="1" x14ac:dyDescent="0.25">
      <c r="A7" s="74" t="s">
        <v>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</row>
    <row r="9" spans="1:57" ht="16.5" customHeight="1" x14ac:dyDescent="0.25">
      <c r="A9" s="71" t="s">
        <v>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</row>
    <row r="10" spans="1:57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7" s="6" customFormat="1" ht="15.75" customHeight="1" x14ac:dyDescent="0.35">
      <c r="A11" s="9"/>
      <c r="B11" s="9" t="s">
        <v>188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 t="s">
        <v>7</v>
      </c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</row>
    <row r="12" spans="1:57" s="6" customFormat="1" ht="15.75" customHeight="1" x14ac:dyDescent="0.3">
      <c r="A12" s="68" t="s">
        <v>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</row>
    <row r="13" spans="1:57" s="6" customFormat="1" ht="15.75" customHeight="1" x14ac:dyDescent="0.3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4" spans="1:57" s="12" customFormat="1" ht="29.4" customHeight="1" x14ac:dyDescent="0.3">
      <c r="A14" s="66" t="s">
        <v>9</v>
      </c>
      <c r="B14" s="66" t="s">
        <v>10</v>
      </c>
      <c r="C14" s="66" t="s">
        <v>11</v>
      </c>
      <c r="D14" s="66" t="s">
        <v>12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</row>
    <row r="15" spans="1:57" ht="110.4" customHeight="1" x14ac:dyDescent="0.25">
      <c r="A15" s="66"/>
      <c r="B15" s="66"/>
      <c r="C15" s="66"/>
      <c r="D15" s="70" t="s">
        <v>13</v>
      </c>
      <c r="E15" s="70"/>
      <c r="F15" s="70"/>
      <c r="G15" s="70"/>
      <c r="H15" s="70"/>
      <c r="I15" s="70"/>
      <c r="J15" s="70" t="s">
        <v>14</v>
      </c>
      <c r="K15" s="70"/>
      <c r="L15" s="70"/>
      <c r="M15" s="70"/>
      <c r="N15" s="70"/>
      <c r="O15" s="70"/>
      <c r="P15" s="70" t="s">
        <v>15</v>
      </c>
      <c r="Q15" s="70"/>
      <c r="R15" s="70"/>
      <c r="S15" s="70"/>
      <c r="T15" s="70"/>
      <c r="U15" s="70"/>
      <c r="V15" s="70" t="s">
        <v>16</v>
      </c>
      <c r="W15" s="70"/>
      <c r="X15" s="70"/>
      <c r="Y15" s="70"/>
      <c r="Z15" s="70"/>
      <c r="AA15" s="70"/>
      <c r="AB15" s="66" t="s">
        <v>17</v>
      </c>
      <c r="AC15" s="66"/>
      <c r="AD15" s="66"/>
      <c r="AE15" s="66"/>
      <c r="AF15" s="66"/>
      <c r="AG15" s="66"/>
      <c r="AH15" s="66" t="s">
        <v>18</v>
      </c>
      <c r="AI15" s="66"/>
      <c r="AJ15" s="66"/>
      <c r="AK15" s="66"/>
      <c r="AL15" s="66"/>
      <c r="AM15" s="66"/>
      <c r="AN15" s="66" t="s">
        <v>19</v>
      </c>
      <c r="AO15" s="66"/>
      <c r="AP15" s="66"/>
      <c r="AQ15" s="66"/>
      <c r="AR15" s="66"/>
      <c r="AS15" s="66"/>
    </row>
    <row r="16" spans="1:57" s="13" customFormat="1" ht="123" customHeight="1" x14ac:dyDescent="0.25">
      <c r="A16" s="66"/>
      <c r="B16" s="66"/>
      <c r="C16" s="66"/>
      <c r="D16" s="66" t="s">
        <v>20</v>
      </c>
      <c r="E16" s="66"/>
      <c r="F16" s="66" t="s">
        <v>21</v>
      </c>
      <c r="G16" s="66"/>
      <c r="H16" s="67" t="s">
        <v>22</v>
      </c>
      <c r="I16" s="67"/>
      <c r="J16" s="66" t="s">
        <v>23</v>
      </c>
      <c r="K16" s="66"/>
      <c r="L16" s="66" t="s">
        <v>24</v>
      </c>
      <c r="M16" s="66"/>
      <c r="N16" s="67" t="s">
        <v>22</v>
      </c>
      <c r="O16" s="67"/>
      <c r="P16" s="66" t="s">
        <v>25</v>
      </c>
      <c r="Q16" s="66"/>
      <c r="R16" s="66" t="s">
        <v>26</v>
      </c>
      <c r="S16" s="66"/>
      <c r="T16" s="66"/>
      <c r="U16" s="66"/>
      <c r="V16" s="66" t="s">
        <v>27</v>
      </c>
      <c r="W16" s="66"/>
      <c r="X16" s="66" t="s">
        <v>28</v>
      </c>
      <c r="Y16" s="66"/>
      <c r="Z16" s="66" t="s">
        <v>22</v>
      </c>
      <c r="AA16" s="66"/>
      <c r="AB16" s="66" t="s">
        <v>29</v>
      </c>
      <c r="AC16" s="66"/>
      <c r="AD16" s="67" t="s">
        <v>30</v>
      </c>
      <c r="AE16" s="67"/>
      <c r="AF16" s="67" t="s">
        <v>22</v>
      </c>
      <c r="AG16" s="67"/>
      <c r="AH16" s="66" t="s">
        <v>31</v>
      </c>
      <c r="AI16" s="66"/>
      <c r="AJ16" s="66" t="s">
        <v>32</v>
      </c>
      <c r="AK16" s="66"/>
      <c r="AL16" s="66" t="s">
        <v>22</v>
      </c>
      <c r="AM16" s="66"/>
      <c r="AN16" s="66" t="s">
        <v>22</v>
      </c>
      <c r="AO16" s="66"/>
      <c r="AP16" s="66" t="s">
        <v>30</v>
      </c>
      <c r="AQ16" s="66"/>
      <c r="AR16" s="66" t="s">
        <v>33</v>
      </c>
      <c r="AS16" s="66"/>
    </row>
    <row r="17" spans="1:45" ht="55.2" customHeight="1" x14ac:dyDescent="0.25">
      <c r="A17" s="66"/>
      <c r="B17" s="66"/>
      <c r="C17" s="66"/>
      <c r="D17" s="14" t="s">
        <v>34</v>
      </c>
      <c r="E17" s="14" t="s">
        <v>35</v>
      </c>
      <c r="F17" s="14" t="s">
        <v>34</v>
      </c>
      <c r="G17" s="14" t="s">
        <v>36</v>
      </c>
      <c r="H17" s="14" t="s">
        <v>37</v>
      </c>
      <c r="I17" s="14" t="s">
        <v>35</v>
      </c>
      <c r="J17" s="14" t="s">
        <v>34</v>
      </c>
      <c r="K17" s="14" t="s">
        <v>36</v>
      </c>
      <c r="L17" s="14" t="s">
        <v>38</v>
      </c>
      <c r="M17" s="14" t="s">
        <v>36</v>
      </c>
      <c r="N17" s="14" t="s">
        <v>38</v>
      </c>
      <c r="O17" s="14" t="s">
        <v>35</v>
      </c>
      <c r="P17" s="14" t="s">
        <v>34</v>
      </c>
      <c r="Q17" s="14" t="s">
        <v>36</v>
      </c>
      <c r="R17" s="14" t="s">
        <v>34</v>
      </c>
      <c r="S17" s="14" t="s">
        <v>35</v>
      </c>
      <c r="T17" s="14" t="s">
        <v>39</v>
      </c>
      <c r="U17" s="14" t="s">
        <v>35</v>
      </c>
      <c r="V17" s="14" t="s">
        <v>34</v>
      </c>
      <c r="W17" s="14" t="s">
        <v>35</v>
      </c>
      <c r="X17" s="14" t="s">
        <v>34</v>
      </c>
      <c r="Y17" s="14" t="s">
        <v>35</v>
      </c>
      <c r="Z17" s="14" t="s">
        <v>37</v>
      </c>
      <c r="AA17" s="14" t="s">
        <v>35</v>
      </c>
      <c r="AB17" s="14" t="s">
        <v>34</v>
      </c>
      <c r="AC17" s="14" t="s">
        <v>36</v>
      </c>
      <c r="AD17" s="14" t="s">
        <v>39</v>
      </c>
      <c r="AE17" s="14" t="s">
        <v>35</v>
      </c>
      <c r="AF17" s="14" t="s">
        <v>39</v>
      </c>
      <c r="AG17" s="14" t="s">
        <v>35</v>
      </c>
      <c r="AH17" s="14" t="s">
        <v>34</v>
      </c>
      <c r="AI17" s="14" t="s">
        <v>36</v>
      </c>
      <c r="AJ17" s="14" t="s">
        <v>34</v>
      </c>
      <c r="AK17" s="14" t="s">
        <v>36</v>
      </c>
      <c r="AL17" s="14" t="s">
        <v>37</v>
      </c>
      <c r="AM17" s="14" t="s">
        <v>35</v>
      </c>
      <c r="AN17" s="14" t="s">
        <v>39</v>
      </c>
      <c r="AO17" s="14" t="s">
        <v>35</v>
      </c>
      <c r="AP17" s="14" t="s">
        <v>39</v>
      </c>
      <c r="AQ17" s="14" t="s">
        <v>35</v>
      </c>
      <c r="AR17" s="14" t="s">
        <v>34</v>
      </c>
      <c r="AS17" s="15" t="s">
        <v>35</v>
      </c>
    </row>
    <row r="18" spans="1:45" s="2" customFormat="1" ht="16.95" customHeight="1" x14ac:dyDescent="0.3">
      <c r="A18" s="16">
        <v>1</v>
      </c>
      <c r="B18" s="17">
        <v>2</v>
      </c>
      <c r="C18" s="16">
        <v>3</v>
      </c>
      <c r="D18" s="18" t="s">
        <v>40</v>
      </c>
      <c r="E18" s="18" t="s">
        <v>41</v>
      </c>
      <c r="F18" s="18" t="s">
        <v>42</v>
      </c>
      <c r="G18" s="18" t="s">
        <v>43</v>
      </c>
      <c r="H18" s="18" t="s">
        <v>44</v>
      </c>
      <c r="I18" s="18" t="s">
        <v>44</v>
      </c>
      <c r="J18" s="18" t="s">
        <v>45</v>
      </c>
      <c r="K18" s="18" t="s">
        <v>46</v>
      </c>
      <c r="L18" s="18" t="s">
        <v>47</v>
      </c>
      <c r="M18" s="18" t="s">
        <v>48</v>
      </c>
      <c r="N18" s="18" t="s">
        <v>49</v>
      </c>
      <c r="O18" s="18" t="s">
        <v>49</v>
      </c>
      <c r="P18" s="18" t="s">
        <v>50</v>
      </c>
      <c r="Q18" s="18" t="s">
        <v>51</v>
      </c>
      <c r="R18" s="18" t="s">
        <v>52</v>
      </c>
      <c r="S18" s="18" t="s">
        <v>53</v>
      </c>
      <c r="T18" s="18" t="s">
        <v>54</v>
      </c>
      <c r="U18" s="18" t="s">
        <v>54</v>
      </c>
      <c r="V18" s="18" t="s">
        <v>55</v>
      </c>
      <c r="W18" s="18" t="s">
        <v>56</v>
      </c>
      <c r="X18" s="18" t="s">
        <v>57</v>
      </c>
      <c r="Y18" s="18" t="s">
        <v>58</v>
      </c>
      <c r="Z18" s="18" t="s">
        <v>59</v>
      </c>
      <c r="AA18" s="18" t="s">
        <v>59</v>
      </c>
      <c r="AB18" s="18" t="s">
        <v>60</v>
      </c>
      <c r="AC18" s="18" t="s">
        <v>61</v>
      </c>
      <c r="AD18" s="18" t="s">
        <v>62</v>
      </c>
      <c r="AE18" s="18" t="s">
        <v>63</v>
      </c>
      <c r="AF18" s="18" t="s">
        <v>64</v>
      </c>
      <c r="AG18" s="18" t="s">
        <v>64</v>
      </c>
      <c r="AH18" s="18" t="s">
        <v>65</v>
      </c>
      <c r="AI18" s="18" t="s">
        <v>66</v>
      </c>
      <c r="AJ18" s="18" t="s">
        <v>67</v>
      </c>
      <c r="AK18" s="18" t="s">
        <v>68</v>
      </c>
      <c r="AL18" s="18" t="s">
        <v>69</v>
      </c>
      <c r="AM18" s="18" t="s">
        <v>69</v>
      </c>
      <c r="AN18" s="18" t="s">
        <v>70</v>
      </c>
      <c r="AO18" s="18" t="s">
        <v>71</v>
      </c>
      <c r="AP18" s="18" t="s">
        <v>72</v>
      </c>
      <c r="AQ18" s="18" t="s">
        <v>73</v>
      </c>
      <c r="AR18" s="18" t="s">
        <v>74</v>
      </c>
      <c r="AS18" s="18" t="s">
        <v>75</v>
      </c>
    </row>
    <row r="19" spans="1:45" s="23" customFormat="1" ht="22.95" customHeight="1" x14ac:dyDescent="0.3">
      <c r="A19" s="19" t="s">
        <v>76</v>
      </c>
      <c r="B19" s="20" t="s">
        <v>77</v>
      </c>
      <c r="C19" s="21" t="s">
        <v>78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2">
        <f t="shared" si="0"/>
        <v>1.84</v>
      </c>
      <c r="K19" s="21">
        <f t="shared" si="0"/>
        <v>0</v>
      </c>
      <c r="L19" s="21">
        <f t="shared" si="0"/>
        <v>0</v>
      </c>
      <c r="M19" s="22">
        <f t="shared" si="0"/>
        <v>1.9499999999999997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103.001</v>
      </c>
      <c r="AC19" s="22">
        <f t="shared" si="0"/>
        <v>101.045877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2">
        <f t="shared" si="0"/>
        <v>1.08791666666667</v>
      </c>
      <c r="AJ19" s="22">
        <f t="shared" si="0"/>
        <v>15.101975833333334</v>
      </c>
      <c r="AK19" s="22">
        <f t="shared" si="0"/>
        <v>16.391665333333332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79</v>
      </c>
      <c r="B20" s="25" t="s">
        <v>80</v>
      </c>
      <c r="C20" s="16" t="s">
        <v>78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x14ac:dyDescent="0.25">
      <c r="A21" s="24" t="s">
        <v>81</v>
      </c>
      <c r="B21" s="25" t="s">
        <v>82</v>
      </c>
      <c r="C21" s="16" t="s">
        <v>78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26">
        <f t="shared" si="2"/>
        <v>1.84</v>
      </c>
      <c r="K21" s="16">
        <f t="shared" si="2"/>
        <v>0</v>
      </c>
      <c r="L21" s="16">
        <f t="shared" si="2"/>
        <v>0</v>
      </c>
      <c r="M21" s="16">
        <f t="shared" si="2"/>
        <v>1.9499999999999997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103.001</v>
      </c>
      <c r="AC21" s="26">
        <f t="shared" si="2"/>
        <v>101.045877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27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83</v>
      </c>
      <c r="B22" s="28" t="s">
        <v>84</v>
      </c>
      <c r="C22" s="16" t="s">
        <v>78</v>
      </c>
      <c r="D22" s="16">
        <f>D147</f>
        <v>0</v>
      </c>
      <c r="E22" s="16">
        <f t="shared" ref="E22:AS22" si="3">E147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95" customHeight="1" x14ac:dyDescent="0.25">
      <c r="A23" s="24" t="s">
        <v>85</v>
      </c>
      <c r="B23" s="25" t="s">
        <v>86</v>
      </c>
      <c r="C23" s="16" t="s">
        <v>78</v>
      </c>
      <c r="D23" s="16">
        <f>D156</f>
        <v>0</v>
      </c>
      <c r="E23" s="16">
        <f t="shared" ref="E23:AS23" si="4">E156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95" customHeight="1" x14ac:dyDescent="0.25">
      <c r="A24" s="24" t="s">
        <v>87</v>
      </c>
      <c r="B24" s="25" t="s">
        <v>88</v>
      </c>
      <c r="C24" s="16" t="s">
        <v>78</v>
      </c>
      <c r="D24" s="16">
        <f>D163</f>
        <v>0</v>
      </c>
      <c r="E24" s="16">
        <f t="shared" ref="E24:AO24" si="5">E163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AP163</f>
        <v>0</v>
      </c>
      <c r="AQ24" s="16">
        <f>AQ163</f>
        <v>0</v>
      </c>
      <c r="AR24" s="16">
        <f>AR163</f>
        <v>0</v>
      </c>
      <c r="AS24" s="16">
        <f>AS163</f>
        <v>0</v>
      </c>
    </row>
    <row r="25" spans="1:45" ht="20.399999999999999" customHeight="1" x14ac:dyDescent="0.25">
      <c r="A25" s="24" t="s">
        <v>89</v>
      </c>
      <c r="B25" s="25" t="s">
        <v>90</v>
      </c>
      <c r="C25" s="16" t="s">
        <v>78</v>
      </c>
      <c r="D25" s="16">
        <f>D167</f>
        <v>0</v>
      </c>
      <c r="E25" s="16">
        <f t="shared" ref="E25:AO25" si="6">E167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26">
        <f t="shared" si="6"/>
        <v>1.08791666666667</v>
      </c>
      <c r="AJ25" s="26">
        <f t="shared" si="6"/>
        <v>15.101975833333334</v>
      </c>
      <c r="AK25" s="26">
        <f t="shared" si="6"/>
        <v>16.391665333333332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AP167</f>
        <v>0</v>
      </c>
      <c r="AQ25" s="16">
        <f>AQ167</f>
        <v>0</v>
      </c>
      <c r="AR25" s="16">
        <f>AR167</f>
        <v>0</v>
      </c>
      <c r="AS25" s="16">
        <f>AS167</f>
        <v>0</v>
      </c>
    </row>
    <row r="26" spans="1:45" ht="8.4" customHeight="1" x14ac:dyDescent="0.3">
      <c r="A26" s="24"/>
      <c r="B26" s="25"/>
      <c r="C26" s="29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30"/>
      <c r="AQ26" s="30"/>
      <c r="AR26" s="30"/>
      <c r="AS26" s="30"/>
    </row>
    <row r="27" spans="1:45" x14ac:dyDescent="0.3">
      <c r="A27" s="24" t="s">
        <v>91</v>
      </c>
      <c r="B27" s="25" t="s">
        <v>92</v>
      </c>
      <c r="C27" s="29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30"/>
      <c r="AQ27" s="30"/>
      <c r="AR27" s="30"/>
      <c r="AS27" s="30"/>
    </row>
    <row r="28" spans="1:45" s="32" customFormat="1" ht="22.2" customHeight="1" collapsed="1" x14ac:dyDescent="0.2">
      <c r="A28" s="59" t="s">
        <v>93</v>
      </c>
      <c r="B28" s="60" t="s">
        <v>94</v>
      </c>
      <c r="C28" s="61" t="s">
        <v>78</v>
      </c>
      <c r="D28" s="61">
        <f>D29+D36+D45+D72</f>
        <v>0</v>
      </c>
      <c r="E28" s="61">
        <f t="shared" ref="E28:AN28" si="7">E29+E36+E45+E72</f>
        <v>0</v>
      </c>
      <c r="F28" s="61">
        <f t="shared" si="7"/>
        <v>0</v>
      </c>
      <c r="G28" s="61">
        <f t="shared" si="7"/>
        <v>0</v>
      </c>
      <c r="H28" s="61">
        <f t="shared" si="7"/>
        <v>0</v>
      </c>
      <c r="I28" s="61">
        <f t="shared" si="7"/>
        <v>0</v>
      </c>
      <c r="J28" s="61">
        <f t="shared" si="7"/>
        <v>0</v>
      </c>
      <c r="K28" s="61">
        <f t="shared" si="7"/>
        <v>0</v>
      </c>
      <c r="L28" s="61">
        <f t="shared" si="7"/>
        <v>0</v>
      </c>
      <c r="M28" s="61">
        <f t="shared" si="7"/>
        <v>0</v>
      </c>
      <c r="N28" s="61">
        <f t="shared" si="7"/>
        <v>0</v>
      </c>
      <c r="O28" s="61">
        <f t="shared" si="7"/>
        <v>0</v>
      </c>
      <c r="P28" s="61">
        <f t="shared" si="7"/>
        <v>0</v>
      </c>
      <c r="Q28" s="61">
        <f t="shared" si="7"/>
        <v>0</v>
      </c>
      <c r="R28" s="61">
        <f t="shared" si="7"/>
        <v>0</v>
      </c>
      <c r="S28" s="61">
        <f t="shared" si="7"/>
        <v>0</v>
      </c>
      <c r="T28" s="61">
        <f t="shared" si="7"/>
        <v>0</v>
      </c>
      <c r="U28" s="61">
        <f t="shared" si="7"/>
        <v>0</v>
      </c>
      <c r="V28" s="61">
        <f t="shared" si="7"/>
        <v>0</v>
      </c>
      <c r="W28" s="61">
        <f t="shared" si="7"/>
        <v>0</v>
      </c>
      <c r="X28" s="61">
        <f t="shared" si="7"/>
        <v>0</v>
      </c>
      <c r="Y28" s="61">
        <f t="shared" si="7"/>
        <v>0</v>
      </c>
      <c r="Z28" s="61">
        <f t="shared" si="7"/>
        <v>0</v>
      </c>
      <c r="AA28" s="61">
        <f t="shared" si="7"/>
        <v>0</v>
      </c>
      <c r="AB28" s="61">
        <f t="shared" si="7"/>
        <v>0</v>
      </c>
      <c r="AC28" s="61">
        <f t="shared" si="7"/>
        <v>0</v>
      </c>
      <c r="AD28" s="61">
        <f t="shared" si="7"/>
        <v>0</v>
      </c>
      <c r="AE28" s="61">
        <f t="shared" si="7"/>
        <v>0</v>
      </c>
      <c r="AF28" s="61">
        <f t="shared" si="7"/>
        <v>0</v>
      </c>
      <c r="AG28" s="61">
        <f t="shared" si="7"/>
        <v>0</v>
      </c>
      <c r="AH28" s="61">
        <f t="shared" si="7"/>
        <v>0</v>
      </c>
      <c r="AI28" s="61">
        <f t="shared" si="7"/>
        <v>0</v>
      </c>
      <c r="AJ28" s="61">
        <f t="shared" si="7"/>
        <v>0</v>
      </c>
      <c r="AK28" s="61">
        <f t="shared" si="7"/>
        <v>0</v>
      </c>
      <c r="AL28" s="61">
        <f t="shared" si="7"/>
        <v>0</v>
      </c>
      <c r="AM28" s="61">
        <f t="shared" si="7"/>
        <v>0</v>
      </c>
      <c r="AN28" s="61">
        <f t="shared" si="7"/>
        <v>0</v>
      </c>
      <c r="AO28" s="61">
        <f>AO29+AO36+AO45+AO72</f>
        <v>0</v>
      </c>
      <c r="AP28" s="61">
        <f>AP29+AP36+AP45+AP72</f>
        <v>0</v>
      </c>
      <c r="AQ28" s="61">
        <f>AQ29+AQ36+AQ45+AQ72</f>
        <v>0</v>
      </c>
      <c r="AR28" s="61">
        <f>AR29+AR36+AR45+AR72</f>
        <v>0</v>
      </c>
      <c r="AS28" s="31">
        <f>AS29+AS36+AS45+AS72</f>
        <v>0</v>
      </c>
    </row>
    <row r="29" spans="1:45" hidden="1" outlineLevel="1" x14ac:dyDescent="0.25">
      <c r="A29" s="24" t="s">
        <v>95</v>
      </c>
      <c r="B29" s="25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97</v>
      </c>
      <c r="B30" s="25" t="s">
        <v>98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99</v>
      </c>
      <c r="B31" s="25" t="s">
        <v>100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101</v>
      </c>
      <c r="B32" s="25" t="s">
        <v>102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101</v>
      </c>
      <c r="B33" s="33" t="s">
        <v>103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101</v>
      </c>
      <c r="B34" s="33" t="s">
        <v>103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22</v>
      </c>
      <c r="B35" s="25" t="s">
        <v>22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idden="1" outlineLevel="1" x14ac:dyDescent="0.25">
      <c r="A36" s="24" t="s">
        <v>104</v>
      </c>
      <c r="B36" s="25" t="s">
        <v>105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31.2" hidden="1" outlineLevel="1" x14ac:dyDescent="0.25">
      <c r="A37" s="24" t="s">
        <v>106</v>
      </c>
      <c r="B37" s="25" t="s">
        <v>107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106</v>
      </c>
      <c r="B38" s="33" t="s">
        <v>103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106</v>
      </c>
      <c r="B39" s="33" t="s">
        <v>103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22</v>
      </c>
      <c r="B40" s="25" t="s">
        <v>22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108</v>
      </c>
      <c r="B41" s="25" t="s">
        <v>109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108</v>
      </c>
      <c r="B42" s="33" t="s">
        <v>103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108</v>
      </c>
      <c r="B43" s="33" t="s">
        <v>103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22</v>
      </c>
      <c r="B44" s="25" t="s">
        <v>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110</v>
      </c>
      <c r="B45" s="25" t="s">
        <v>111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idden="1" outlineLevel="1" x14ac:dyDescent="0.25">
      <c r="A46" s="24" t="s">
        <v>112</v>
      </c>
      <c r="B46" s="25" t="s">
        <v>113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46.8" hidden="1" outlineLevel="1" x14ac:dyDescent="0.25">
      <c r="A47" s="24" t="s">
        <v>112</v>
      </c>
      <c r="B47" s="25" t="s">
        <v>114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112</v>
      </c>
      <c r="B48" s="33" t="s">
        <v>103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112</v>
      </c>
      <c r="B49" s="33" t="s">
        <v>103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22</v>
      </c>
      <c r="B50" s="25" t="s">
        <v>22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46.8" hidden="1" outlineLevel="1" x14ac:dyDescent="0.25">
      <c r="A51" s="24" t="s">
        <v>112</v>
      </c>
      <c r="B51" s="25" t="s">
        <v>115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112</v>
      </c>
      <c r="B52" s="33" t="s">
        <v>103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112</v>
      </c>
      <c r="B53" s="33" t="s">
        <v>103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22</v>
      </c>
      <c r="B54" s="25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46.8" hidden="1" outlineLevel="1" x14ac:dyDescent="0.25">
      <c r="A55" s="24" t="s">
        <v>112</v>
      </c>
      <c r="B55" s="25" t="s">
        <v>116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112</v>
      </c>
      <c r="B56" s="33" t="s">
        <v>103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112</v>
      </c>
      <c r="B57" s="33" t="s">
        <v>103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22</v>
      </c>
      <c r="B58" s="25" t="s">
        <v>22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idden="1" outlineLevel="1" x14ac:dyDescent="0.25">
      <c r="A59" s="24" t="s">
        <v>117</v>
      </c>
      <c r="B59" s="25" t="s">
        <v>113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46.8" hidden="1" outlineLevel="1" x14ac:dyDescent="0.25">
      <c r="A60" s="24" t="s">
        <v>117</v>
      </c>
      <c r="B60" s="25" t="s">
        <v>114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117</v>
      </c>
      <c r="B61" s="33" t="s">
        <v>103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117</v>
      </c>
      <c r="B62" s="33" t="s">
        <v>103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22</v>
      </c>
      <c r="B63" s="25" t="s">
        <v>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46.8" hidden="1" outlineLevel="1" x14ac:dyDescent="0.25">
      <c r="A64" s="24" t="s">
        <v>117</v>
      </c>
      <c r="B64" s="25" t="s">
        <v>115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117</v>
      </c>
      <c r="B65" s="33" t="s">
        <v>103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117</v>
      </c>
      <c r="B66" s="33" t="s">
        <v>103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22</v>
      </c>
      <c r="B67" s="25" t="s">
        <v>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46.8" hidden="1" outlineLevel="1" x14ac:dyDescent="0.25">
      <c r="A68" s="24" t="s">
        <v>117</v>
      </c>
      <c r="B68" s="25" t="s">
        <v>118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117</v>
      </c>
      <c r="B69" s="33" t="s">
        <v>103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117</v>
      </c>
      <c r="B70" s="33" t="s">
        <v>103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22</v>
      </c>
      <c r="B71" s="25" t="s">
        <v>22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46.8" hidden="1" outlineLevel="1" x14ac:dyDescent="0.25">
      <c r="A72" s="24" t="s">
        <v>119</v>
      </c>
      <c r="B72" s="25" t="s">
        <v>120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31.2" hidden="1" outlineLevel="1" x14ac:dyDescent="0.25">
      <c r="A73" s="24" t="s">
        <v>121</v>
      </c>
      <c r="B73" s="25" t="s">
        <v>122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121</v>
      </c>
      <c r="B74" s="33" t="s">
        <v>103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121</v>
      </c>
      <c r="B75" s="33" t="s">
        <v>103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22</v>
      </c>
      <c r="B76" s="25" t="s">
        <v>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31.2" hidden="1" outlineLevel="1" x14ac:dyDescent="0.25">
      <c r="A77" s="24" t="s">
        <v>123</v>
      </c>
      <c r="B77" s="25" t="s">
        <v>124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123</v>
      </c>
      <c r="B78" s="33" t="s">
        <v>103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123</v>
      </c>
      <c r="B79" s="33" t="s">
        <v>103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22</v>
      </c>
      <c r="B80" s="25" t="s">
        <v>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2" customFormat="1" ht="26.4" customHeight="1" collapsed="1" x14ac:dyDescent="0.2">
      <c r="A81" s="59" t="s">
        <v>125</v>
      </c>
      <c r="B81" s="60" t="s">
        <v>126</v>
      </c>
      <c r="C81" s="61" t="s">
        <v>78</v>
      </c>
      <c r="D81" s="61">
        <f t="shared" ref="D81:AS81" si="8">D82+D94+D105+D138</f>
        <v>0</v>
      </c>
      <c r="E81" s="61">
        <f t="shared" si="8"/>
        <v>0</v>
      </c>
      <c r="F81" s="61">
        <f t="shared" si="8"/>
        <v>0</v>
      </c>
      <c r="G81" s="61">
        <f t="shared" si="8"/>
        <v>0</v>
      </c>
      <c r="H81" s="61">
        <f t="shared" si="8"/>
        <v>0</v>
      </c>
      <c r="I81" s="61">
        <f t="shared" si="8"/>
        <v>0</v>
      </c>
      <c r="J81" s="62">
        <f t="shared" si="8"/>
        <v>1.84</v>
      </c>
      <c r="K81" s="61">
        <f t="shared" si="8"/>
        <v>0</v>
      </c>
      <c r="L81" s="61">
        <f t="shared" si="8"/>
        <v>0</v>
      </c>
      <c r="M81" s="61">
        <f t="shared" si="8"/>
        <v>1.9499999999999997</v>
      </c>
      <c r="N81" s="61">
        <f t="shared" si="8"/>
        <v>0</v>
      </c>
      <c r="O81" s="61">
        <f t="shared" si="8"/>
        <v>0</v>
      </c>
      <c r="P81" s="61">
        <f t="shared" si="8"/>
        <v>0</v>
      </c>
      <c r="Q81" s="61">
        <f t="shared" si="8"/>
        <v>0</v>
      </c>
      <c r="R81" s="61">
        <f t="shared" si="8"/>
        <v>0</v>
      </c>
      <c r="S81" s="61">
        <f t="shared" si="8"/>
        <v>0</v>
      </c>
      <c r="T81" s="61">
        <f t="shared" si="8"/>
        <v>0</v>
      </c>
      <c r="U81" s="61">
        <f t="shared" si="8"/>
        <v>0</v>
      </c>
      <c r="V81" s="61">
        <f t="shared" si="8"/>
        <v>0</v>
      </c>
      <c r="W81" s="61">
        <f t="shared" si="8"/>
        <v>0</v>
      </c>
      <c r="X81" s="61">
        <f t="shared" si="8"/>
        <v>0</v>
      </c>
      <c r="Y81" s="61">
        <f t="shared" si="8"/>
        <v>0</v>
      </c>
      <c r="Z81" s="61">
        <f t="shared" si="8"/>
        <v>0</v>
      </c>
      <c r="AA81" s="61">
        <f t="shared" si="8"/>
        <v>0</v>
      </c>
      <c r="AB81" s="62">
        <f t="shared" si="8"/>
        <v>103.001</v>
      </c>
      <c r="AC81" s="62">
        <f t="shared" si="8"/>
        <v>101.045877</v>
      </c>
      <c r="AD81" s="61">
        <f t="shared" si="8"/>
        <v>0</v>
      </c>
      <c r="AE81" s="61">
        <f t="shared" si="8"/>
        <v>0</v>
      </c>
      <c r="AF81" s="61">
        <f t="shared" si="8"/>
        <v>0</v>
      </c>
      <c r="AG81" s="61">
        <f t="shared" si="8"/>
        <v>0</v>
      </c>
      <c r="AH81" s="61">
        <f t="shared" si="8"/>
        <v>0</v>
      </c>
      <c r="AI81" s="61">
        <f t="shared" si="8"/>
        <v>0</v>
      </c>
      <c r="AJ81" s="61">
        <f t="shared" si="8"/>
        <v>0</v>
      </c>
      <c r="AK81" s="62">
        <f t="shared" si="8"/>
        <v>0</v>
      </c>
      <c r="AL81" s="61">
        <f t="shared" si="8"/>
        <v>0</v>
      </c>
      <c r="AM81" s="61">
        <f t="shared" si="8"/>
        <v>0</v>
      </c>
      <c r="AN81" s="61">
        <f t="shared" si="8"/>
        <v>0</v>
      </c>
      <c r="AO81" s="61">
        <f t="shared" si="8"/>
        <v>0</v>
      </c>
      <c r="AP81" s="61">
        <f t="shared" si="8"/>
        <v>0</v>
      </c>
      <c r="AQ81" s="61">
        <f t="shared" si="8"/>
        <v>0</v>
      </c>
      <c r="AR81" s="61">
        <f t="shared" si="8"/>
        <v>0</v>
      </c>
      <c r="AS81" s="31">
        <f t="shared" si="8"/>
        <v>0</v>
      </c>
    </row>
    <row r="82" spans="1:45" s="32" customFormat="1" ht="42.6" customHeight="1" x14ac:dyDescent="0.2">
      <c r="A82" s="34" t="s">
        <v>127</v>
      </c>
      <c r="B82" s="35" t="s">
        <v>128</v>
      </c>
      <c r="C82" s="36" t="s">
        <v>78</v>
      </c>
      <c r="D82" s="36">
        <f>D83+D87</f>
        <v>0</v>
      </c>
      <c r="E82" s="36">
        <f t="shared" ref="E82:AO82" si="9">E83+E87</f>
        <v>0</v>
      </c>
      <c r="F82" s="36">
        <f t="shared" si="9"/>
        <v>0</v>
      </c>
      <c r="G82" s="36">
        <f t="shared" si="9"/>
        <v>0</v>
      </c>
      <c r="H82" s="36">
        <f t="shared" si="9"/>
        <v>0</v>
      </c>
      <c r="I82" s="36">
        <f t="shared" si="9"/>
        <v>0</v>
      </c>
      <c r="J82" s="36">
        <f t="shared" si="9"/>
        <v>0</v>
      </c>
      <c r="K82" s="36">
        <f t="shared" si="9"/>
        <v>0</v>
      </c>
      <c r="L82" s="36">
        <f t="shared" si="9"/>
        <v>0</v>
      </c>
      <c r="M82" s="36">
        <f t="shared" si="9"/>
        <v>1.9499999999999997</v>
      </c>
      <c r="N82" s="36">
        <f t="shared" si="9"/>
        <v>0</v>
      </c>
      <c r="O82" s="36">
        <f t="shared" si="9"/>
        <v>0</v>
      </c>
      <c r="P82" s="36">
        <f t="shared" si="9"/>
        <v>0</v>
      </c>
      <c r="Q82" s="36">
        <f t="shared" si="9"/>
        <v>0</v>
      </c>
      <c r="R82" s="36">
        <f t="shared" si="9"/>
        <v>0</v>
      </c>
      <c r="S82" s="36">
        <f t="shared" si="9"/>
        <v>0</v>
      </c>
      <c r="T82" s="36">
        <f t="shared" si="9"/>
        <v>0</v>
      </c>
      <c r="U82" s="36">
        <f t="shared" si="9"/>
        <v>0</v>
      </c>
      <c r="V82" s="36">
        <f t="shared" si="9"/>
        <v>0</v>
      </c>
      <c r="W82" s="36">
        <f t="shared" si="9"/>
        <v>0</v>
      </c>
      <c r="X82" s="36">
        <f t="shared" si="9"/>
        <v>0</v>
      </c>
      <c r="Y82" s="36">
        <f t="shared" si="9"/>
        <v>0</v>
      </c>
      <c r="Z82" s="36">
        <f t="shared" si="9"/>
        <v>0</v>
      </c>
      <c r="AA82" s="36">
        <f t="shared" si="9"/>
        <v>0</v>
      </c>
      <c r="AB82" s="36">
        <f t="shared" si="9"/>
        <v>0</v>
      </c>
      <c r="AC82" s="36">
        <f t="shared" si="9"/>
        <v>0</v>
      </c>
      <c r="AD82" s="36">
        <f t="shared" si="9"/>
        <v>0</v>
      </c>
      <c r="AE82" s="36">
        <f t="shared" si="9"/>
        <v>0</v>
      </c>
      <c r="AF82" s="36">
        <f t="shared" si="9"/>
        <v>0</v>
      </c>
      <c r="AG82" s="36">
        <f t="shared" si="9"/>
        <v>0</v>
      </c>
      <c r="AH82" s="36">
        <f t="shared" si="9"/>
        <v>0</v>
      </c>
      <c r="AI82" s="36">
        <f t="shared" si="9"/>
        <v>0</v>
      </c>
      <c r="AJ82" s="36">
        <f t="shared" si="9"/>
        <v>0</v>
      </c>
      <c r="AK82" s="36">
        <f t="shared" si="9"/>
        <v>0</v>
      </c>
      <c r="AL82" s="36">
        <f t="shared" si="9"/>
        <v>0</v>
      </c>
      <c r="AM82" s="36">
        <f t="shared" si="9"/>
        <v>0</v>
      </c>
      <c r="AN82" s="36">
        <f t="shared" si="9"/>
        <v>0</v>
      </c>
      <c r="AO82" s="36">
        <f t="shared" si="9"/>
        <v>0</v>
      </c>
      <c r="AP82" s="36">
        <f>AP83+AP87</f>
        <v>0</v>
      </c>
      <c r="AQ82" s="36">
        <f>AQ83+AQ87</f>
        <v>0</v>
      </c>
      <c r="AR82" s="36">
        <f>AR83+AR87</f>
        <v>0</v>
      </c>
      <c r="AS82" s="36">
        <f>AS83+AS87</f>
        <v>0</v>
      </c>
    </row>
    <row r="83" spans="1:45" s="32" customFormat="1" hidden="1" collapsed="1" x14ac:dyDescent="0.2">
      <c r="A83" s="37" t="s">
        <v>129</v>
      </c>
      <c r="B83" s="38" t="s">
        <v>130</v>
      </c>
      <c r="C83" s="39" t="s">
        <v>78</v>
      </c>
      <c r="D83" s="40">
        <f>SUM(D84:D86)</f>
        <v>0</v>
      </c>
      <c r="E83" s="40">
        <f t="shared" ref="E83:AS83" si="10">SUM(E84:E86)</f>
        <v>0</v>
      </c>
      <c r="F83" s="40">
        <f t="shared" si="10"/>
        <v>0</v>
      </c>
      <c r="G83" s="40">
        <f t="shared" si="10"/>
        <v>0</v>
      </c>
      <c r="H83" s="40">
        <f t="shared" si="10"/>
        <v>0</v>
      </c>
      <c r="I83" s="40">
        <f t="shared" si="10"/>
        <v>0</v>
      </c>
      <c r="J83" s="40">
        <f t="shared" si="10"/>
        <v>0</v>
      </c>
      <c r="K83" s="40">
        <f t="shared" si="10"/>
        <v>0</v>
      </c>
      <c r="L83" s="40">
        <f t="shared" si="10"/>
        <v>0</v>
      </c>
      <c r="M83" s="40">
        <f t="shared" si="10"/>
        <v>0</v>
      </c>
      <c r="N83" s="40">
        <f t="shared" si="10"/>
        <v>0</v>
      </c>
      <c r="O83" s="40">
        <f t="shared" si="10"/>
        <v>0</v>
      </c>
      <c r="P83" s="40">
        <f t="shared" si="10"/>
        <v>0</v>
      </c>
      <c r="Q83" s="40">
        <f t="shared" si="10"/>
        <v>0</v>
      </c>
      <c r="R83" s="40">
        <f t="shared" si="10"/>
        <v>0</v>
      </c>
      <c r="S83" s="40">
        <f t="shared" si="10"/>
        <v>0</v>
      </c>
      <c r="T83" s="40">
        <f t="shared" si="10"/>
        <v>0</v>
      </c>
      <c r="U83" s="40">
        <f t="shared" si="10"/>
        <v>0</v>
      </c>
      <c r="V83" s="40">
        <f t="shared" si="10"/>
        <v>0</v>
      </c>
      <c r="W83" s="40">
        <f t="shared" si="10"/>
        <v>0</v>
      </c>
      <c r="X83" s="40">
        <f t="shared" si="10"/>
        <v>0</v>
      </c>
      <c r="Y83" s="40">
        <f t="shared" si="10"/>
        <v>0</v>
      </c>
      <c r="Z83" s="40">
        <f t="shared" si="10"/>
        <v>0</v>
      </c>
      <c r="AA83" s="40">
        <f t="shared" si="10"/>
        <v>0</v>
      </c>
      <c r="AB83" s="40">
        <f t="shared" si="10"/>
        <v>0</v>
      </c>
      <c r="AC83" s="40">
        <f t="shared" si="10"/>
        <v>0</v>
      </c>
      <c r="AD83" s="40">
        <f t="shared" si="10"/>
        <v>0</v>
      </c>
      <c r="AE83" s="40">
        <f t="shared" si="10"/>
        <v>0</v>
      </c>
      <c r="AF83" s="40">
        <f t="shared" si="10"/>
        <v>0</v>
      </c>
      <c r="AG83" s="40">
        <f t="shared" si="10"/>
        <v>0</v>
      </c>
      <c r="AH83" s="40">
        <f t="shared" si="10"/>
        <v>0</v>
      </c>
      <c r="AI83" s="40">
        <f t="shared" si="10"/>
        <v>0</v>
      </c>
      <c r="AJ83" s="40">
        <f t="shared" si="10"/>
        <v>0</v>
      </c>
      <c r="AK83" s="40">
        <f t="shared" si="10"/>
        <v>0</v>
      </c>
      <c r="AL83" s="40">
        <f t="shared" si="10"/>
        <v>0</v>
      </c>
      <c r="AM83" s="40">
        <f t="shared" si="10"/>
        <v>0</v>
      </c>
      <c r="AN83" s="40">
        <f t="shared" si="10"/>
        <v>0</v>
      </c>
      <c r="AO83" s="40">
        <f t="shared" si="10"/>
        <v>0</v>
      </c>
      <c r="AP83" s="40">
        <f t="shared" si="10"/>
        <v>0</v>
      </c>
      <c r="AQ83" s="40">
        <f t="shared" si="10"/>
        <v>0</v>
      </c>
      <c r="AR83" s="40">
        <f t="shared" si="10"/>
        <v>0</v>
      </c>
      <c r="AS83" s="40">
        <f t="shared" si="10"/>
        <v>0</v>
      </c>
    </row>
    <row r="84" spans="1:45" hidden="1" outlineLevel="1" x14ac:dyDescent="0.3">
      <c r="A84" s="24" t="s">
        <v>129</v>
      </c>
      <c r="B84" s="33" t="s">
        <v>103</v>
      </c>
      <c r="C84" s="29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30"/>
      <c r="AQ84" s="30"/>
      <c r="AR84" s="30"/>
      <c r="AS84" s="30"/>
    </row>
    <row r="85" spans="1:45" hidden="1" outlineLevel="1" x14ac:dyDescent="0.3">
      <c r="A85" s="24" t="s">
        <v>129</v>
      </c>
      <c r="B85" s="33" t="s">
        <v>103</v>
      </c>
      <c r="C85" s="29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30"/>
      <c r="AQ85" s="30"/>
      <c r="AR85" s="30"/>
      <c r="AS85" s="30"/>
    </row>
    <row r="86" spans="1:45" hidden="1" outlineLevel="1" x14ac:dyDescent="0.3">
      <c r="A86" s="24" t="s">
        <v>22</v>
      </c>
      <c r="B86" s="25" t="s">
        <v>22</v>
      </c>
      <c r="C86" s="29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30"/>
      <c r="AQ86" s="30"/>
      <c r="AR86" s="30"/>
      <c r="AS86" s="30"/>
    </row>
    <row r="87" spans="1:45" s="32" customFormat="1" ht="34.950000000000003" customHeight="1" x14ac:dyDescent="0.2">
      <c r="A87" s="37" t="s">
        <v>131</v>
      </c>
      <c r="B87" s="38" t="s">
        <v>132</v>
      </c>
      <c r="C87" s="39" t="s">
        <v>78</v>
      </c>
      <c r="D87" s="40">
        <f t="shared" ref="D87:AS87" si="11">SUM(D88:D93)</f>
        <v>0</v>
      </c>
      <c r="E87" s="40">
        <f t="shared" si="11"/>
        <v>0</v>
      </c>
      <c r="F87" s="40">
        <f t="shared" si="11"/>
        <v>0</v>
      </c>
      <c r="G87" s="40">
        <f t="shared" si="11"/>
        <v>0</v>
      </c>
      <c r="H87" s="40">
        <f t="shared" si="11"/>
        <v>0</v>
      </c>
      <c r="I87" s="40">
        <f t="shared" si="11"/>
        <v>0</v>
      </c>
      <c r="J87" s="40">
        <f t="shared" si="11"/>
        <v>0</v>
      </c>
      <c r="K87" s="40">
        <f t="shared" si="11"/>
        <v>0</v>
      </c>
      <c r="L87" s="40">
        <f t="shared" si="11"/>
        <v>0</v>
      </c>
      <c r="M87" s="40">
        <f t="shared" si="11"/>
        <v>1.9499999999999997</v>
      </c>
      <c r="N87" s="40">
        <f t="shared" si="11"/>
        <v>0</v>
      </c>
      <c r="O87" s="40">
        <f t="shared" si="11"/>
        <v>0</v>
      </c>
      <c r="P87" s="40">
        <f t="shared" si="11"/>
        <v>0</v>
      </c>
      <c r="Q87" s="40">
        <f t="shared" si="11"/>
        <v>0</v>
      </c>
      <c r="R87" s="40">
        <f t="shared" si="11"/>
        <v>0</v>
      </c>
      <c r="S87" s="40">
        <f t="shared" si="11"/>
        <v>0</v>
      </c>
      <c r="T87" s="40">
        <f t="shared" si="11"/>
        <v>0</v>
      </c>
      <c r="U87" s="40">
        <f t="shared" si="11"/>
        <v>0</v>
      </c>
      <c r="V87" s="40">
        <f t="shared" si="11"/>
        <v>0</v>
      </c>
      <c r="W87" s="40">
        <f t="shared" si="11"/>
        <v>0</v>
      </c>
      <c r="X87" s="40">
        <f t="shared" si="11"/>
        <v>0</v>
      </c>
      <c r="Y87" s="40">
        <f t="shared" si="11"/>
        <v>0</v>
      </c>
      <c r="Z87" s="40">
        <f t="shared" si="11"/>
        <v>0</v>
      </c>
      <c r="AA87" s="40">
        <f t="shared" si="11"/>
        <v>0</v>
      </c>
      <c r="AB87" s="40">
        <f t="shared" si="11"/>
        <v>0</v>
      </c>
      <c r="AC87" s="40">
        <f t="shared" si="11"/>
        <v>0</v>
      </c>
      <c r="AD87" s="40">
        <f t="shared" si="11"/>
        <v>0</v>
      </c>
      <c r="AE87" s="40">
        <f t="shared" si="11"/>
        <v>0</v>
      </c>
      <c r="AF87" s="40">
        <f t="shared" si="11"/>
        <v>0</v>
      </c>
      <c r="AG87" s="40">
        <f t="shared" si="11"/>
        <v>0</v>
      </c>
      <c r="AH87" s="40">
        <f t="shared" si="11"/>
        <v>0</v>
      </c>
      <c r="AI87" s="40">
        <f t="shared" si="11"/>
        <v>0</v>
      </c>
      <c r="AJ87" s="40">
        <f t="shared" si="11"/>
        <v>0</v>
      </c>
      <c r="AK87" s="40">
        <f t="shared" si="11"/>
        <v>0</v>
      </c>
      <c r="AL87" s="40">
        <f t="shared" si="11"/>
        <v>0</v>
      </c>
      <c r="AM87" s="40">
        <f t="shared" si="11"/>
        <v>0</v>
      </c>
      <c r="AN87" s="40">
        <f t="shared" si="11"/>
        <v>0</v>
      </c>
      <c r="AO87" s="40">
        <f t="shared" si="11"/>
        <v>0</v>
      </c>
      <c r="AP87" s="40">
        <f t="shared" si="11"/>
        <v>0</v>
      </c>
      <c r="AQ87" s="40">
        <f t="shared" si="11"/>
        <v>0</v>
      </c>
      <c r="AR87" s="40">
        <f t="shared" si="11"/>
        <v>0</v>
      </c>
      <c r="AS87" s="40">
        <f t="shared" si="11"/>
        <v>0</v>
      </c>
    </row>
    <row r="88" spans="1:45" s="76" customFormat="1" ht="31.2" outlineLevel="1" x14ac:dyDescent="0.3">
      <c r="A88" s="24" t="s">
        <v>189</v>
      </c>
      <c r="B88" s="33" t="s">
        <v>202</v>
      </c>
      <c r="C88" s="44" t="s">
        <v>192</v>
      </c>
      <c r="D88" s="44">
        <v>0</v>
      </c>
      <c r="E88" s="44"/>
      <c r="F88" s="44"/>
      <c r="G88" s="44"/>
      <c r="H88" s="44"/>
      <c r="I88" s="44"/>
      <c r="J88" s="44">
        <v>0</v>
      </c>
      <c r="K88" s="44">
        <v>0</v>
      </c>
      <c r="L88" s="44">
        <v>0</v>
      </c>
      <c r="M88" s="44">
        <v>0.25</v>
      </c>
      <c r="N88" s="44"/>
      <c r="O88" s="44"/>
      <c r="P88" s="44">
        <v>0</v>
      </c>
      <c r="Q88" s="44">
        <v>0</v>
      </c>
      <c r="R88" s="44">
        <v>0</v>
      </c>
      <c r="S88" s="44"/>
      <c r="T88" s="44"/>
      <c r="U88" s="44"/>
      <c r="V88" s="44">
        <v>0</v>
      </c>
      <c r="W88" s="44">
        <v>0</v>
      </c>
      <c r="X88" s="44">
        <v>0</v>
      </c>
      <c r="Y88" s="44"/>
      <c r="Z88" s="44"/>
      <c r="AA88" s="44"/>
      <c r="AB88" s="44">
        <v>0</v>
      </c>
      <c r="AC88" s="44">
        <v>0</v>
      </c>
      <c r="AD88" s="44">
        <v>0</v>
      </c>
      <c r="AE88" s="44"/>
      <c r="AF88" s="44"/>
      <c r="AG88" s="44"/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/>
      <c r="AO88" s="44"/>
      <c r="AP88" s="75"/>
      <c r="AQ88" s="75"/>
      <c r="AR88" s="44">
        <v>0</v>
      </c>
      <c r="AS88" s="44">
        <v>0</v>
      </c>
    </row>
    <row r="89" spans="1:45" s="76" customFormat="1" ht="31.2" outlineLevel="1" x14ac:dyDescent="0.3">
      <c r="A89" s="24" t="s">
        <v>190</v>
      </c>
      <c r="B89" s="33" t="s">
        <v>201</v>
      </c>
      <c r="C89" s="44" t="s">
        <v>196</v>
      </c>
      <c r="D89" s="44">
        <v>0</v>
      </c>
      <c r="E89" s="44"/>
      <c r="F89" s="44"/>
      <c r="G89" s="44"/>
      <c r="H89" s="44"/>
      <c r="I89" s="44"/>
      <c r="J89" s="44">
        <v>0</v>
      </c>
      <c r="K89" s="44">
        <v>0</v>
      </c>
      <c r="L89" s="44">
        <v>0</v>
      </c>
      <c r="M89" s="44">
        <v>0.25</v>
      </c>
      <c r="N89" s="44"/>
      <c r="O89" s="44"/>
      <c r="P89" s="44">
        <v>0</v>
      </c>
      <c r="Q89" s="44">
        <v>0</v>
      </c>
      <c r="R89" s="44">
        <v>0</v>
      </c>
      <c r="S89" s="44"/>
      <c r="T89" s="44"/>
      <c r="U89" s="44"/>
      <c r="V89" s="44">
        <v>0</v>
      </c>
      <c r="W89" s="44">
        <v>0</v>
      </c>
      <c r="X89" s="44">
        <v>0</v>
      </c>
      <c r="Y89" s="44"/>
      <c r="Z89" s="44"/>
      <c r="AA89" s="44"/>
      <c r="AB89" s="44">
        <v>0</v>
      </c>
      <c r="AC89" s="44">
        <v>0</v>
      </c>
      <c r="AD89" s="44">
        <v>0</v>
      </c>
      <c r="AE89" s="44"/>
      <c r="AF89" s="44"/>
      <c r="AG89" s="44"/>
      <c r="AH89" s="44"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/>
      <c r="AO89" s="44"/>
      <c r="AP89" s="75"/>
      <c r="AQ89" s="75"/>
      <c r="AR89" s="44">
        <v>0</v>
      </c>
      <c r="AS89" s="44">
        <v>0</v>
      </c>
    </row>
    <row r="90" spans="1:45" s="76" customFormat="1" ht="31.2" outlineLevel="1" x14ac:dyDescent="0.3">
      <c r="A90" s="24" t="s">
        <v>191</v>
      </c>
      <c r="B90" s="33" t="s">
        <v>203</v>
      </c>
      <c r="C90" s="44" t="s">
        <v>197</v>
      </c>
      <c r="D90" s="44">
        <v>0</v>
      </c>
      <c r="E90" s="44"/>
      <c r="F90" s="44"/>
      <c r="G90" s="44"/>
      <c r="H90" s="44"/>
      <c r="I90" s="44"/>
      <c r="J90" s="44">
        <v>0</v>
      </c>
      <c r="K90" s="44">
        <v>0</v>
      </c>
      <c r="L90" s="44">
        <v>0</v>
      </c>
      <c r="M90" s="44">
        <v>0.25</v>
      </c>
      <c r="N90" s="44"/>
      <c r="O90" s="44"/>
      <c r="P90" s="44">
        <v>0</v>
      </c>
      <c r="Q90" s="44">
        <v>0</v>
      </c>
      <c r="R90" s="44">
        <v>0</v>
      </c>
      <c r="S90" s="44"/>
      <c r="T90" s="44"/>
      <c r="U90" s="44"/>
      <c r="V90" s="44">
        <v>0</v>
      </c>
      <c r="W90" s="44">
        <v>0</v>
      </c>
      <c r="X90" s="44">
        <v>0</v>
      </c>
      <c r="Y90" s="44"/>
      <c r="Z90" s="44"/>
      <c r="AA90" s="44"/>
      <c r="AB90" s="44">
        <v>0</v>
      </c>
      <c r="AC90" s="44">
        <v>0</v>
      </c>
      <c r="AD90" s="44">
        <v>0</v>
      </c>
      <c r="AE90" s="44"/>
      <c r="AF90" s="44"/>
      <c r="AG90" s="44"/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/>
      <c r="AO90" s="44"/>
      <c r="AP90" s="75"/>
      <c r="AQ90" s="75"/>
      <c r="AR90" s="44">
        <v>0</v>
      </c>
      <c r="AS90" s="44">
        <v>0</v>
      </c>
    </row>
    <row r="91" spans="1:45" s="76" customFormat="1" ht="31.2" outlineLevel="1" x14ac:dyDescent="0.3">
      <c r="A91" s="24" t="s">
        <v>189</v>
      </c>
      <c r="B91" s="33" t="s">
        <v>198</v>
      </c>
      <c r="C91" s="44" t="s">
        <v>195</v>
      </c>
      <c r="D91" s="44">
        <v>0</v>
      </c>
      <c r="E91" s="44"/>
      <c r="F91" s="44"/>
      <c r="G91" s="44"/>
      <c r="H91" s="44"/>
      <c r="I91" s="44"/>
      <c r="J91" s="44">
        <v>0</v>
      </c>
      <c r="K91" s="44">
        <v>0</v>
      </c>
      <c r="L91" s="44">
        <v>0</v>
      </c>
      <c r="M91" s="44">
        <v>0.4</v>
      </c>
      <c r="N91" s="44"/>
      <c r="O91" s="44"/>
      <c r="P91" s="44">
        <v>0</v>
      </c>
      <c r="Q91" s="44">
        <v>0</v>
      </c>
      <c r="R91" s="44">
        <v>0</v>
      </c>
      <c r="S91" s="44"/>
      <c r="T91" s="44"/>
      <c r="U91" s="44"/>
      <c r="V91" s="44">
        <v>0</v>
      </c>
      <c r="W91" s="44">
        <v>0</v>
      </c>
      <c r="X91" s="44">
        <v>0</v>
      </c>
      <c r="Y91" s="44"/>
      <c r="Z91" s="44"/>
      <c r="AA91" s="44"/>
      <c r="AB91" s="44">
        <v>0</v>
      </c>
      <c r="AC91" s="44">
        <v>0</v>
      </c>
      <c r="AD91" s="44">
        <v>0</v>
      </c>
      <c r="AE91" s="44"/>
      <c r="AF91" s="44"/>
      <c r="AG91" s="44"/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/>
      <c r="AO91" s="44"/>
      <c r="AP91" s="75"/>
      <c r="AQ91" s="75"/>
      <c r="AR91" s="44">
        <v>0</v>
      </c>
      <c r="AS91" s="44">
        <v>0</v>
      </c>
    </row>
    <row r="92" spans="1:45" s="76" customFormat="1" ht="31.2" outlineLevel="1" x14ac:dyDescent="0.3">
      <c r="A92" s="24" t="s">
        <v>190</v>
      </c>
      <c r="B92" s="33" t="s">
        <v>199</v>
      </c>
      <c r="C92" s="44" t="s">
        <v>193</v>
      </c>
      <c r="D92" s="44">
        <v>0</v>
      </c>
      <c r="E92" s="44"/>
      <c r="F92" s="44"/>
      <c r="G92" s="44"/>
      <c r="H92" s="44"/>
      <c r="I92" s="44"/>
      <c r="J92" s="44">
        <v>0</v>
      </c>
      <c r="K92" s="44">
        <v>0</v>
      </c>
      <c r="L92" s="44">
        <v>0</v>
      </c>
      <c r="M92" s="44">
        <v>0.4</v>
      </c>
      <c r="N92" s="44"/>
      <c r="O92" s="44"/>
      <c r="P92" s="44">
        <v>0</v>
      </c>
      <c r="Q92" s="44">
        <v>0</v>
      </c>
      <c r="R92" s="44">
        <v>0</v>
      </c>
      <c r="S92" s="44"/>
      <c r="T92" s="44"/>
      <c r="U92" s="44"/>
      <c r="V92" s="44">
        <v>0</v>
      </c>
      <c r="W92" s="44">
        <v>0</v>
      </c>
      <c r="X92" s="44">
        <v>0</v>
      </c>
      <c r="Y92" s="44"/>
      <c r="Z92" s="44"/>
      <c r="AA92" s="44"/>
      <c r="AB92" s="44">
        <v>0</v>
      </c>
      <c r="AC92" s="44">
        <v>0</v>
      </c>
      <c r="AD92" s="44">
        <v>0</v>
      </c>
      <c r="AE92" s="44"/>
      <c r="AF92" s="44"/>
      <c r="AG92" s="44"/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/>
      <c r="AO92" s="44"/>
      <c r="AP92" s="75"/>
      <c r="AQ92" s="75"/>
      <c r="AR92" s="44">
        <v>0</v>
      </c>
      <c r="AS92" s="44">
        <v>0</v>
      </c>
    </row>
    <row r="93" spans="1:45" s="76" customFormat="1" ht="31.2" outlineLevel="1" x14ac:dyDescent="0.3">
      <c r="A93" s="24" t="s">
        <v>191</v>
      </c>
      <c r="B93" s="33" t="s">
        <v>200</v>
      </c>
      <c r="C93" s="44" t="s">
        <v>194</v>
      </c>
      <c r="D93" s="44">
        <v>0</v>
      </c>
      <c r="E93" s="44"/>
      <c r="F93" s="44"/>
      <c r="G93" s="44"/>
      <c r="H93" s="44"/>
      <c r="I93" s="44"/>
      <c r="J93" s="44">
        <v>0</v>
      </c>
      <c r="K93" s="44">
        <v>0</v>
      </c>
      <c r="L93" s="44">
        <v>0</v>
      </c>
      <c r="M93" s="44">
        <v>0.4</v>
      </c>
      <c r="N93" s="44"/>
      <c r="O93" s="44"/>
      <c r="P93" s="44">
        <v>0</v>
      </c>
      <c r="Q93" s="44">
        <v>0</v>
      </c>
      <c r="R93" s="44">
        <v>0</v>
      </c>
      <c r="S93" s="44"/>
      <c r="T93" s="44"/>
      <c r="U93" s="44"/>
      <c r="V93" s="44">
        <v>0</v>
      </c>
      <c r="W93" s="44">
        <v>0</v>
      </c>
      <c r="X93" s="44">
        <v>0</v>
      </c>
      <c r="Y93" s="44"/>
      <c r="Z93" s="44"/>
      <c r="AA93" s="44"/>
      <c r="AB93" s="44">
        <v>0</v>
      </c>
      <c r="AC93" s="44">
        <v>0</v>
      </c>
      <c r="AD93" s="44">
        <v>0</v>
      </c>
      <c r="AE93" s="44"/>
      <c r="AF93" s="44"/>
      <c r="AG93" s="44"/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4"/>
      <c r="AO93" s="44"/>
      <c r="AP93" s="75"/>
      <c r="AQ93" s="75"/>
      <c r="AR93" s="44">
        <v>0</v>
      </c>
      <c r="AS93" s="44">
        <v>0</v>
      </c>
    </row>
    <row r="94" spans="1:45" s="32" customFormat="1" ht="31.2" customHeight="1" x14ac:dyDescent="0.2">
      <c r="A94" s="34" t="s">
        <v>133</v>
      </c>
      <c r="B94" s="35" t="s">
        <v>134</v>
      </c>
      <c r="C94" s="36" t="s">
        <v>78</v>
      </c>
      <c r="D94" s="36">
        <f t="shared" ref="D94:AS94" si="12">D95+D101</f>
        <v>0</v>
      </c>
      <c r="E94" s="36">
        <f t="shared" si="12"/>
        <v>0</v>
      </c>
      <c r="F94" s="36">
        <f t="shared" si="12"/>
        <v>0</v>
      </c>
      <c r="G94" s="36">
        <f t="shared" si="12"/>
        <v>0</v>
      </c>
      <c r="H94" s="36">
        <f t="shared" si="12"/>
        <v>0</v>
      </c>
      <c r="I94" s="36">
        <f t="shared" si="12"/>
        <v>0</v>
      </c>
      <c r="J94" s="41">
        <f t="shared" si="12"/>
        <v>1.84</v>
      </c>
      <c r="K94" s="36">
        <f t="shared" si="12"/>
        <v>0</v>
      </c>
      <c r="L94" s="36">
        <f t="shared" si="12"/>
        <v>0</v>
      </c>
      <c r="M94" s="36">
        <f t="shared" si="12"/>
        <v>0</v>
      </c>
      <c r="N94" s="36">
        <f t="shared" si="12"/>
        <v>0</v>
      </c>
      <c r="O94" s="36">
        <f t="shared" si="12"/>
        <v>0</v>
      </c>
      <c r="P94" s="36">
        <f t="shared" si="12"/>
        <v>0</v>
      </c>
      <c r="Q94" s="36">
        <f t="shared" si="12"/>
        <v>0</v>
      </c>
      <c r="R94" s="36">
        <f t="shared" si="12"/>
        <v>0</v>
      </c>
      <c r="S94" s="36">
        <f t="shared" si="12"/>
        <v>0</v>
      </c>
      <c r="T94" s="36">
        <f t="shared" si="12"/>
        <v>0</v>
      </c>
      <c r="U94" s="36">
        <f t="shared" si="12"/>
        <v>0</v>
      </c>
      <c r="V94" s="36">
        <f t="shared" si="12"/>
        <v>0</v>
      </c>
      <c r="W94" s="36">
        <f t="shared" si="12"/>
        <v>0</v>
      </c>
      <c r="X94" s="36">
        <f t="shared" si="12"/>
        <v>0</v>
      </c>
      <c r="Y94" s="36">
        <f t="shared" si="12"/>
        <v>0</v>
      </c>
      <c r="Z94" s="36">
        <f t="shared" si="12"/>
        <v>0</v>
      </c>
      <c r="AA94" s="36">
        <f t="shared" si="12"/>
        <v>0</v>
      </c>
      <c r="AB94" s="36">
        <f t="shared" si="12"/>
        <v>0</v>
      </c>
      <c r="AC94" s="36">
        <f t="shared" si="12"/>
        <v>0</v>
      </c>
      <c r="AD94" s="36">
        <f t="shared" si="12"/>
        <v>0</v>
      </c>
      <c r="AE94" s="36">
        <f t="shared" si="12"/>
        <v>0</v>
      </c>
      <c r="AF94" s="36">
        <f t="shared" si="12"/>
        <v>0</v>
      </c>
      <c r="AG94" s="36">
        <f t="shared" si="12"/>
        <v>0</v>
      </c>
      <c r="AH94" s="36">
        <f t="shared" si="12"/>
        <v>0</v>
      </c>
      <c r="AI94" s="36">
        <f t="shared" si="12"/>
        <v>0</v>
      </c>
      <c r="AJ94" s="36">
        <f t="shared" si="12"/>
        <v>0</v>
      </c>
      <c r="AK94" s="36">
        <f t="shared" si="12"/>
        <v>0</v>
      </c>
      <c r="AL94" s="36">
        <f t="shared" si="12"/>
        <v>0</v>
      </c>
      <c r="AM94" s="36">
        <f t="shared" si="12"/>
        <v>0</v>
      </c>
      <c r="AN94" s="36">
        <f t="shared" si="12"/>
        <v>0</v>
      </c>
      <c r="AO94" s="36">
        <f t="shared" si="12"/>
        <v>0</v>
      </c>
      <c r="AP94" s="36">
        <f t="shared" si="12"/>
        <v>0</v>
      </c>
      <c r="AQ94" s="36">
        <f t="shared" si="12"/>
        <v>0</v>
      </c>
      <c r="AR94" s="36">
        <f t="shared" si="12"/>
        <v>0</v>
      </c>
      <c r="AS94" s="36">
        <f t="shared" si="12"/>
        <v>0</v>
      </c>
    </row>
    <row r="95" spans="1:45" s="32" customFormat="1" ht="25.95" customHeight="1" x14ac:dyDescent="0.2">
      <c r="A95" s="37" t="s">
        <v>135</v>
      </c>
      <c r="B95" s="38" t="s">
        <v>136</v>
      </c>
      <c r="C95" s="39" t="s">
        <v>78</v>
      </c>
      <c r="D95" s="40">
        <f t="shared" ref="D95:AS95" si="13">SUM(D96:D100)</f>
        <v>0</v>
      </c>
      <c r="E95" s="40">
        <f t="shared" si="13"/>
        <v>0</v>
      </c>
      <c r="F95" s="40">
        <f t="shared" si="13"/>
        <v>0</v>
      </c>
      <c r="G95" s="40">
        <f t="shared" si="13"/>
        <v>0</v>
      </c>
      <c r="H95" s="40">
        <f t="shared" si="13"/>
        <v>0</v>
      </c>
      <c r="I95" s="40">
        <f t="shared" si="13"/>
        <v>0</v>
      </c>
      <c r="J95" s="42">
        <f t="shared" si="13"/>
        <v>1.84</v>
      </c>
      <c r="K95" s="40">
        <f t="shared" si="13"/>
        <v>0</v>
      </c>
      <c r="L95" s="40">
        <f t="shared" si="13"/>
        <v>0</v>
      </c>
      <c r="M95" s="40">
        <f t="shared" si="13"/>
        <v>0</v>
      </c>
      <c r="N95" s="40">
        <f t="shared" si="13"/>
        <v>0</v>
      </c>
      <c r="O95" s="40">
        <f t="shared" si="13"/>
        <v>0</v>
      </c>
      <c r="P95" s="40">
        <f t="shared" si="13"/>
        <v>0</v>
      </c>
      <c r="Q95" s="40">
        <f t="shared" si="13"/>
        <v>0</v>
      </c>
      <c r="R95" s="40">
        <f t="shared" si="13"/>
        <v>0</v>
      </c>
      <c r="S95" s="40">
        <f t="shared" si="13"/>
        <v>0</v>
      </c>
      <c r="T95" s="40">
        <f t="shared" si="13"/>
        <v>0</v>
      </c>
      <c r="U95" s="40">
        <f t="shared" si="13"/>
        <v>0</v>
      </c>
      <c r="V95" s="40">
        <f t="shared" si="13"/>
        <v>0</v>
      </c>
      <c r="W95" s="40">
        <f t="shared" si="13"/>
        <v>0</v>
      </c>
      <c r="X95" s="40">
        <f t="shared" si="13"/>
        <v>0</v>
      </c>
      <c r="Y95" s="40">
        <f t="shared" si="13"/>
        <v>0</v>
      </c>
      <c r="Z95" s="40">
        <f t="shared" si="13"/>
        <v>0</v>
      </c>
      <c r="AA95" s="40">
        <f t="shared" si="13"/>
        <v>0</v>
      </c>
      <c r="AB95" s="40">
        <f t="shared" si="13"/>
        <v>0</v>
      </c>
      <c r="AC95" s="40">
        <f t="shared" si="13"/>
        <v>0</v>
      </c>
      <c r="AD95" s="40">
        <f t="shared" si="13"/>
        <v>0</v>
      </c>
      <c r="AE95" s="40">
        <f t="shared" si="13"/>
        <v>0</v>
      </c>
      <c r="AF95" s="40">
        <f t="shared" si="13"/>
        <v>0</v>
      </c>
      <c r="AG95" s="40">
        <f t="shared" si="13"/>
        <v>0</v>
      </c>
      <c r="AH95" s="40">
        <f t="shared" si="13"/>
        <v>0</v>
      </c>
      <c r="AI95" s="40">
        <f t="shared" si="13"/>
        <v>0</v>
      </c>
      <c r="AJ95" s="40">
        <f t="shared" si="13"/>
        <v>0</v>
      </c>
      <c r="AK95" s="40">
        <f t="shared" si="13"/>
        <v>0</v>
      </c>
      <c r="AL95" s="40">
        <f t="shared" si="13"/>
        <v>0</v>
      </c>
      <c r="AM95" s="40">
        <f t="shared" si="13"/>
        <v>0</v>
      </c>
      <c r="AN95" s="40">
        <f t="shared" si="13"/>
        <v>0</v>
      </c>
      <c r="AO95" s="40">
        <f t="shared" si="13"/>
        <v>0</v>
      </c>
      <c r="AP95" s="40">
        <f t="shared" si="13"/>
        <v>0</v>
      </c>
      <c r="AQ95" s="40">
        <f t="shared" si="13"/>
        <v>0</v>
      </c>
      <c r="AR95" s="40">
        <f t="shared" si="13"/>
        <v>0</v>
      </c>
      <c r="AS95" s="40">
        <f t="shared" si="13"/>
        <v>0</v>
      </c>
    </row>
    <row r="96" spans="1:45" ht="31.2" customHeight="1" outlineLevel="1" x14ac:dyDescent="0.3">
      <c r="A96" s="24" t="s">
        <v>135</v>
      </c>
      <c r="B96" s="33" t="s">
        <v>137</v>
      </c>
      <c r="C96" s="29" t="s">
        <v>138</v>
      </c>
      <c r="D96" s="16">
        <v>0</v>
      </c>
      <c r="E96" s="16"/>
      <c r="F96" s="16"/>
      <c r="G96" s="16"/>
      <c r="H96" s="16"/>
      <c r="I96" s="16"/>
      <c r="J96" s="26">
        <v>1.84</v>
      </c>
      <c r="K96" s="16">
        <v>0</v>
      </c>
      <c r="L96" s="16">
        <v>0</v>
      </c>
      <c r="M96" s="16">
        <v>0</v>
      </c>
      <c r="N96" s="16"/>
      <c r="O96" s="16"/>
      <c r="P96" s="43">
        <v>0</v>
      </c>
      <c r="Q96" s="43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v>0</v>
      </c>
      <c r="AJ96" s="16">
        <v>0</v>
      </c>
      <c r="AK96" s="16">
        <v>0</v>
      </c>
      <c r="AL96" s="16">
        <v>0</v>
      </c>
      <c r="AM96" s="16">
        <v>0</v>
      </c>
      <c r="AN96" s="16">
        <v>0</v>
      </c>
      <c r="AO96" s="16">
        <v>0</v>
      </c>
      <c r="AP96" s="30">
        <v>0</v>
      </c>
      <c r="AQ96" s="30">
        <v>0</v>
      </c>
      <c r="AR96" s="16">
        <v>0</v>
      </c>
      <c r="AS96" s="30"/>
    </row>
    <row r="97" spans="1:45" ht="27.6" hidden="1" customHeight="1" outlineLevel="1" x14ac:dyDescent="0.3">
      <c r="A97" s="24" t="s">
        <v>135</v>
      </c>
      <c r="B97" s="33"/>
      <c r="C97" s="29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30"/>
      <c r="AQ97" s="30"/>
      <c r="AR97" s="30"/>
      <c r="AS97" s="30"/>
    </row>
    <row r="98" spans="1:45" hidden="1" outlineLevel="1" x14ac:dyDescent="0.3">
      <c r="A98" s="24"/>
      <c r="B98" s="33"/>
      <c r="C98" s="29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44"/>
      <c r="Q98" s="44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30"/>
      <c r="AQ98" s="30"/>
      <c r="AR98" s="30"/>
      <c r="AS98" s="30"/>
    </row>
    <row r="99" spans="1:45" hidden="1" outlineLevel="1" x14ac:dyDescent="0.3">
      <c r="A99" s="24"/>
      <c r="B99" s="33"/>
      <c r="C99" s="29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44"/>
      <c r="Q99" s="44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30"/>
      <c r="AQ99" s="30"/>
      <c r="AR99" s="30"/>
      <c r="AS99" s="30"/>
    </row>
    <row r="100" spans="1:45" hidden="1" outlineLevel="1" x14ac:dyDescent="0.3">
      <c r="A100" s="24" t="s">
        <v>22</v>
      </c>
      <c r="B100" s="25" t="s">
        <v>22</v>
      </c>
      <c r="C100" s="29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44"/>
      <c r="Q100" s="44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30"/>
      <c r="AQ100" s="30"/>
      <c r="AR100" s="30"/>
      <c r="AS100" s="30"/>
    </row>
    <row r="101" spans="1:45" s="32" customFormat="1" ht="27.6" hidden="1" customHeight="1" x14ac:dyDescent="0.2">
      <c r="A101" s="37" t="s">
        <v>139</v>
      </c>
      <c r="B101" s="38" t="s">
        <v>140</v>
      </c>
      <c r="C101" s="39" t="s">
        <v>78</v>
      </c>
      <c r="D101" s="40">
        <f>SUM(D102:D104)</f>
        <v>0</v>
      </c>
      <c r="E101" s="40">
        <f t="shared" ref="E101:AS101" si="14">SUM(E102:E104)</f>
        <v>0</v>
      </c>
      <c r="F101" s="40">
        <f t="shared" si="14"/>
        <v>0</v>
      </c>
      <c r="G101" s="40">
        <f t="shared" si="14"/>
        <v>0</v>
      </c>
      <c r="H101" s="40">
        <f t="shared" si="14"/>
        <v>0</v>
      </c>
      <c r="I101" s="40">
        <f t="shared" si="14"/>
        <v>0</v>
      </c>
      <c r="J101" s="40">
        <f t="shared" si="14"/>
        <v>0</v>
      </c>
      <c r="K101" s="40">
        <f t="shared" si="14"/>
        <v>0</v>
      </c>
      <c r="L101" s="40">
        <f t="shared" si="14"/>
        <v>0</v>
      </c>
      <c r="M101" s="40">
        <f t="shared" si="14"/>
        <v>0</v>
      </c>
      <c r="N101" s="40">
        <f t="shared" si="14"/>
        <v>0</v>
      </c>
      <c r="O101" s="40">
        <f t="shared" si="14"/>
        <v>0</v>
      </c>
      <c r="P101" s="40">
        <f t="shared" si="14"/>
        <v>0</v>
      </c>
      <c r="Q101" s="40">
        <f t="shared" si="14"/>
        <v>0</v>
      </c>
      <c r="R101" s="40">
        <f t="shared" si="14"/>
        <v>0</v>
      </c>
      <c r="S101" s="40">
        <f t="shared" si="14"/>
        <v>0</v>
      </c>
      <c r="T101" s="40">
        <f t="shared" si="14"/>
        <v>0</v>
      </c>
      <c r="U101" s="40">
        <f t="shared" si="14"/>
        <v>0</v>
      </c>
      <c r="V101" s="40">
        <f t="shared" si="14"/>
        <v>0</v>
      </c>
      <c r="W101" s="40">
        <f t="shared" si="14"/>
        <v>0</v>
      </c>
      <c r="X101" s="40">
        <f t="shared" si="14"/>
        <v>0</v>
      </c>
      <c r="Y101" s="40">
        <f t="shared" si="14"/>
        <v>0</v>
      </c>
      <c r="Z101" s="40">
        <f t="shared" si="14"/>
        <v>0</v>
      </c>
      <c r="AA101" s="40">
        <f t="shared" si="14"/>
        <v>0</v>
      </c>
      <c r="AB101" s="40">
        <f t="shared" si="14"/>
        <v>0</v>
      </c>
      <c r="AC101" s="40">
        <f t="shared" si="14"/>
        <v>0</v>
      </c>
      <c r="AD101" s="40">
        <f t="shared" si="14"/>
        <v>0</v>
      </c>
      <c r="AE101" s="40">
        <f t="shared" si="14"/>
        <v>0</v>
      </c>
      <c r="AF101" s="40">
        <f t="shared" si="14"/>
        <v>0</v>
      </c>
      <c r="AG101" s="40">
        <f t="shared" si="14"/>
        <v>0</v>
      </c>
      <c r="AH101" s="40">
        <f t="shared" si="14"/>
        <v>0</v>
      </c>
      <c r="AI101" s="40">
        <f t="shared" si="14"/>
        <v>0</v>
      </c>
      <c r="AJ101" s="40">
        <f t="shared" si="14"/>
        <v>0</v>
      </c>
      <c r="AK101" s="40">
        <f t="shared" si="14"/>
        <v>0</v>
      </c>
      <c r="AL101" s="40">
        <f t="shared" si="14"/>
        <v>0</v>
      </c>
      <c r="AM101" s="40">
        <f t="shared" si="14"/>
        <v>0</v>
      </c>
      <c r="AN101" s="40">
        <f t="shared" si="14"/>
        <v>0</v>
      </c>
      <c r="AO101" s="40">
        <f t="shared" si="14"/>
        <v>0</v>
      </c>
      <c r="AP101" s="40">
        <f t="shared" si="14"/>
        <v>0</v>
      </c>
      <c r="AQ101" s="40">
        <f t="shared" si="14"/>
        <v>0</v>
      </c>
      <c r="AR101" s="40">
        <f t="shared" si="14"/>
        <v>0</v>
      </c>
      <c r="AS101" s="40">
        <f t="shared" si="14"/>
        <v>0</v>
      </c>
    </row>
    <row r="102" spans="1:45" hidden="1" outlineLevel="1" x14ac:dyDescent="0.3">
      <c r="A102" s="24" t="s">
        <v>139</v>
      </c>
      <c r="B102" s="33" t="s">
        <v>103</v>
      </c>
      <c r="C102" s="16" t="s">
        <v>78</v>
      </c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30"/>
      <c r="AQ102" s="30"/>
      <c r="AR102" s="30"/>
      <c r="AS102" s="30"/>
    </row>
    <row r="103" spans="1:45" hidden="1" outlineLevel="1" x14ac:dyDescent="0.3">
      <c r="A103" s="24" t="s">
        <v>139</v>
      </c>
      <c r="B103" s="33" t="s">
        <v>103</v>
      </c>
      <c r="C103" s="16" t="s">
        <v>78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30"/>
      <c r="AQ103" s="30"/>
      <c r="AR103" s="30"/>
      <c r="AS103" s="30"/>
    </row>
    <row r="104" spans="1:45" hidden="1" outlineLevel="1" x14ac:dyDescent="0.3">
      <c r="A104" s="24" t="s">
        <v>22</v>
      </c>
      <c r="B104" s="25" t="s">
        <v>22</v>
      </c>
      <c r="C104" s="16" t="s">
        <v>78</v>
      </c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30"/>
      <c r="AQ104" s="30"/>
      <c r="AR104" s="30"/>
      <c r="AS104" s="30"/>
    </row>
    <row r="105" spans="1:45" s="32" customFormat="1" ht="33.6" customHeight="1" collapsed="1" x14ac:dyDescent="0.2">
      <c r="A105" s="34" t="s">
        <v>141</v>
      </c>
      <c r="B105" s="35" t="s">
        <v>142</v>
      </c>
      <c r="C105" s="36" t="s">
        <v>78</v>
      </c>
      <c r="D105" s="36">
        <f t="shared" ref="D105:AS105" si="15">D106+D110+D114+D118+D122+D126+D130+D134</f>
        <v>0</v>
      </c>
      <c r="E105" s="36">
        <f t="shared" si="15"/>
        <v>0</v>
      </c>
      <c r="F105" s="36">
        <f t="shared" si="15"/>
        <v>0</v>
      </c>
      <c r="G105" s="36">
        <f t="shared" si="15"/>
        <v>0</v>
      </c>
      <c r="H105" s="36">
        <f t="shared" si="15"/>
        <v>0</v>
      </c>
      <c r="I105" s="36">
        <f t="shared" si="15"/>
        <v>0</v>
      </c>
      <c r="J105" s="36">
        <f t="shared" si="15"/>
        <v>0</v>
      </c>
      <c r="K105" s="36">
        <f t="shared" si="15"/>
        <v>0</v>
      </c>
      <c r="L105" s="36">
        <f t="shared" si="15"/>
        <v>0</v>
      </c>
      <c r="M105" s="36">
        <f t="shared" si="15"/>
        <v>0</v>
      </c>
      <c r="N105" s="36">
        <f t="shared" si="15"/>
        <v>0</v>
      </c>
      <c r="O105" s="36">
        <f t="shared" si="15"/>
        <v>0</v>
      </c>
      <c r="P105" s="36">
        <f t="shared" si="15"/>
        <v>0</v>
      </c>
      <c r="Q105" s="36">
        <f t="shared" si="15"/>
        <v>0</v>
      </c>
      <c r="R105" s="36">
        <f t="shared" si="15"/>
        <v>0</v>
      </c>
      <c r="S105" s="36">
        <f t="shared" si="15"/>
        <v>0</v>
      </c>
      <c r="T105" s="36">
        <f t="shared" si="15"/>
        <v>0</v>
      </c>
      <c r="U105" s="36">
        <f t="shared" si="15"/>
        <v>0</v>
      </c>
      <c r="V105" s="36">
        <f t="shared" si="15"/>
        <v>0</v>
      </c>
      <c r="W105" s="36">
        <f t="shared" si="15"/>
        <v>0</v>
      </c>
      <c r="X105" s="36">
        <f t="shared" si="15"/>
        <v>0</v>
      </c>
      <c r="Y105" s="36">
        <f t="shared" si="15"/>
        <v>0</v>
      </c>
      <c r="Z105" s="36">
        <f t="shared" si="15"/>
        <v>0</v>
      </c>
      <c r="AA105" s="36">
        <f t="shared" si="15"/>
        <v>0</v>
      </c>
      <c r="AB105" s="41">
        <f t="shared" si="15"/>
        <v>103.001</v>
      </c>
      <c r="AC105" s="41">
        <f t="shared" si="15"/>
        <v>101.045877</v>
      </c>
      <c r="AD105" s="36">
        <f t="shared" si="15"/>
        <v>0</v>
      </c>
      <c r="AE105" s="36">
        <f t="shared" si="15"/>
        <v>0</v>
      </c>
      <c r="AF105" s="36">
        <f t="shared" si="15"/>
        <v>0</v>
      </c>
      <c r="AG105" s="36">
        <f t="shared" si="15"/>
        <v>0</v>
      </c>
      <c r="AH105" s="36">
        <f t="shared" si="15"/>
        <v>0</v>
      </c>
      <c r="AI105" s="36">
        <f t="shared" si="15"/>
        <v>0</v>
      </c>
      <c r="AJ105" s="36">
        <f t="shared" si="15"/>
        <v>0</v>
      </c>
      <c r="AK105" s="45">
        <f t="shared" si="15"/>
        <v>0</v>
      </c>
      <c r="AL105" s="36">
        <f t="shared" si="15"/>
        <v>0</v>
      </c>
      <c r="AM105" s="36">
        <f t="shared" si="15"/>
        <v>0</v>
      </c>
      <c r="AN105" s="36">
        <f t="shared" si="15"/>
        <v>0</v>
      </c>
      <c r="AO105" s="36">
        <f t="shared" si="15"/>
        <v>0</v>
      </c>
      <c r="AP105" s="36">
        <f t="shared" si="15"/>
        <v>0</v>
      </c>
      <c r="AQ105" s="36">
        <f t="shared" si="15"/>
        <v>0</v>
      </c>
      <c r="AR105" s="36">
        <f t="shared" si="15"/>
        <v>0</v>
      </c>
      <c r="AS105" s="36">
        <f t="shared" si="15"/>
        <v>0</v>
      </c>
    </row>
    <row r="106" spans="1:45" s="32" customFormat="1" x14ac:dyDescent="0.2">
      <c r="A106" s="37" t="s">
        <v>143</v>
      </c>
      <c r="B106" s="38" t="s">
        <v>144</v>
      </c>
      <c r="C106" s="39" t="s">
        <v>78</v>
      </c>
      <c r="D106" s="40">
        <f>SUM(D107:D109)</f>
        <v>0</v>
      </c>
      <c r="E106" s="40">
        <f t="shared" ref="E106:AS106" si="16">SUM(E107:E109)</f>
        <v>0</v>
      </c>
      <c r="F106" s="40">
        <f t="shared" si="16"/>
        <v>0</v>
      </c>
      <c r="G106" s="40">
        <f t="shared" si="16"/>
        <v>0</v>
      </c>
      <c r="H106" s="40">
        <f t="shared" si="16"/>
        <v>0</v>
      </c>
      <c r="I106" s="40">
        <f t="shared" si="16"/>
        <v>0</v>
      </c>
      <c r="J106" s="40">
        <f t="shared" si="16"/>
        <v>0</v>
      </c>
      <c r="K106" s="40">
        <f t="shared" si="16"/>
        <v>0</v>
      </c>
      <c r="L106" s="40">
        <f t="shared" si="16"/>
        <v>0</v>
      </c>
      <c r="M106" s="40">
        <f t="shared" si="16"/>
        <v>0</v>
      </c>
      <c r="N106" s="40">
        <f t="shared" si="16"/>
        <v>0</v>
      </c>
      <c r="O106" s="40">
        <f t="shared" si="16"/>
        <v>0</v>
      </c>
      <c r="P106" s="40">
        <f t="shared" si="16"/>
        <v>0</v>
      </c>
      <c r="Q106" s="40">
        <f t="shared" si="16"/>
        <v>0</v>
      </c>
      <c r="R106" s="40">
        <f t="shared" si="16"/>
        <v>0</v>
      </c>
      <c r="S106" s="40">
        <f t="shared" si="16"/>
        <v>0</v>
      </c>
      <c r="T106" s="40">
        <f t="shared" si="16"/>
        <v>0</v>
      </c>
      <c r="U106" s="40">
        <f t="shared" si="16"/>
        <v>0</v>
      </c>
      <c r="V106" s="40">
        <f t="shared" si="16"/>
        <v>0</v>
      </c>
      <c r="W106" s="40">
        <f t="shared" si="16"/>
        <v>0</v>
      </c>
      <c r="X106" s="40">
        <f t="shared" si="16"/>
        <v>0</v>
      </c>
      <c r="Y106" s="40">
        <f t="shared" si="16"/>
        <v>0</v>
      </c>
      <c r="Z106" s="40">
        <f t="shared" si="16"/>
        <v>0</v>
      </c>
      <c r="AA106" s="40">
        <f t="shared" si="16"/>
        <v>0</v>
      </c>
      <c r="AB106" s="40">
        <f t="shared" si="16"/>
        <v>103.001</v>
      </c>
      <c r="AC106" s="42">
        <f t="shared" si="16"/>
        <v>101.045877</v>
      </c>
      <c r="AD106" s="40">
        <f t="shared" si="16"/>
        <v>0</v>
      </c>
      <c r="AE106" s="40">
        <f t="shared" si="16"/>
        <v>0</v>
      </c>
      <c r="AF106" s="40">
        <f t="shared" si="16"/>
        <v>0</v>
      </c>
      <c r="AG106" s="40">
        <f t="shared" si="16"/>
        <v>0</v>
      </c>
      <c r="AH106" s="40">
        <f t="shared" si="16"/>
        <v>0</v>
      </c>
      <c r="AI106" s="40">
        <f t="shared" si="16"/>
        <v>0</v>
      </c>
      <c r="AJ106" s="40">
        <f t="shared" si="16"/>
        <v>0</v>
      </c>
      <c r="AK106" s="46">
        <f t="shared" si="16"/>
        <v>0</v>
      </c>
      <c r="AL106" s="40">
        <f t="shared" si="16"/>
        <v>0</v>
      </c>
      <c r="AM106" s="40">
        <f t="shared" si="16"/>
        <v>0</v>
      </c>
      <c r="AN106" s="40">
        <f t="shared" si="16"/>
        <v>0</v>
      </c>
      <c r="AO106" s="40">
        <f t="shared" si="16"/>
        <v>0</v>
      </c>
      <c r="AP106" s="40">
        <f t="shared" si="16"/>
        <v>0</v>
      </c>
      <c r="AQ106" s="40">
        <f t="shared" si="16"/>
        <v>0</v>
      </c>
      <c r="AR106" s="40">
        <f t="shared" si="16"/>
        <v>0</v>
      </c>
      <c r="AS106" s="40">
        <f t="shared" si="16"/>
        <v>0</v>
      </c>
    </row>
    <row r="107" spans="1:45" ht="33" customHeight="1" outlineLevel="1" x14ac:dyDescent="0.3">
      <c r="A107" s="24" t="s">
        <v>143</v>
      </c>
      <c r="B107" s="33" t="str">
        <f>'[1]Прил 1_2022г'!B104</f>
        <v xml:space="preserve">Организация интеллектуальной системы учета электрической энергии </v>
      </c>
      <c r="C107" s="16" t="str">
        <f>'[1]Прил 1_2022г'!C104</f>
        <v>М/УСК/73/А7</v>
      </c>
      <c r="D107" s="16">
        <v>0</v>
      </c>
      <c r="E107" s="16"/>
      <c r="F107" s="16"/>
      <c r="G107" s="16"/>
      <c r="H107" s="16"/>
      <c r="I107" s="16"/>
      <c r="J107" s="16">
        <v>0</v>
      </c>
      <c r="K107" s="16">
        <v>0</v>
      </c>
      <c r="L107" s="16">
        <v>0</v>
      </c>
      <c r="M107" s="16">
        <v>0</v>
      </c>
      <c r="N107" s="16"/>
      <c r="O107" s="16"/>
      <c r="P107" s="16">
        <v>0</v>
      </c>
      <c r="Q107" s="16"/>
      <c r="R107" s="16">
        <v>0</v>
      </c>
      <c r="S107" s="16"/>
      <c r="T107" s="16"/>
      <c r="U107" s="16"/>
      <c r="V107" s="16">
        <v>0</v>
      </c>
      <c r="W107" s="16"/>
      <c r="X107" s="16"/>
      <c r="Y107" s="16"/>
      <c r="Z107" s="16">
        <v>0</v>
      </c>
      <c r="AA107" s="16"/>
      <c r="AB107" s="16">
        <v>103.001</v>
      </c>
      <c r="AC107" s="26">
        <v>101.045877</v>
      </c>
      <c r="AD107" s="16"/>
      <c r="AE107" s="16"/>
      <c r="AF107" s="16"/>
      <c r="AG107" s="16"/>
      <c r="AH107" s="16">
        <v>0</v>
      </c>
      <c r="AI107" s="16">
        <v>0</v>
      </c>
      <c r="AJ107" s="16">
        <v>0</v>
      </c>
      <c r="AK107" s="16">
        <v>0</v>
      </c>
      <c r="AL107" s="16"/>
      <c r="AM107" s="16"/>
      <c r="AN107" s="16"/>
      <c r="AO107" s="16"/>
      <c r="AP107" s="30"/>
      <c r="AQ107" s="30"/>
      <c r="AR107" s="16">
        <v>0</v>
      </c>
      <c r="AS107" s="30"/>
    </row>
    <row r="108" spans="1:45" ht="23.4" hidden="1" customHeight="1" outlineLevel="1" x14ac:dyDescent="0.3">
      <c r="A108" s="24" t="s">
        <v>143</v>
      </c>
      <c r="B108" s="33"/>
      <c r="C108" s="16"/>
      <c r="D108" s="16">
        <v>0</v>
      </c>
      <c r="E108" s="16"/>
      <c r="F108" s="16"/>
      <c r="G108" s="16"/>
      <c r="H108" s="16"/>
      <c r="I108" s="16"/>
      <c r="J108" s="16">
        <v>0</v>
      </c>
      <c r="K108" s="16">
        <v>0</v>
      </c>
      <c r="L108" s="16"/>
      <c r="M108" s="16"/>
      <c r="N108" s="16"/>
      <c r="O108" s="16"/>
      <c r="P108" s="16">
        <v>0</v>
      </c>
      <c r="Q108" s="16"/>
      <c r="R108" s="16">
        <v>0</v>
      </c>
      <c r="S108" s="16"/>
      <c r="T108" s="16"/>
      <c r="U108" s="16"/>
      <c r="V108" s="16">
        <v>0</v>
      </c>
      <c r="W108" s="16"/>
      <c r="X108" s="16">
        <v>0</v>
      </c>
      <c r="Y108" s="16"/>
      <c r="Z108" s="16"/>
      <c r="AA108" s="16"/>
      <c r="AB108" s="16">
        <v>0</v>
      </c>
      <c r="AC108" s="16">
        <v>0</v>
      </c>
      <c r="AD108" s="16"/>
      <c r="AE108" s="16"/>
      <c r="AF108" s="16"/>
      <c r="AG108" s="16"/>
      <c r="AH108" s="16">
        <v>0</v>
      </c>
      <c r="AI108" s="16">
        <v>0</v>
      </c>
      <c r="AJ108" s="16">
        <v>0</v>
      </c>
      <c r="AK108" s="26">
        <v>0</v>
      </c>
      <c r="AL108" s="16"/>
      <c r="AM108" s="16"/>
      <c r="AN108" s="16"/>
      <c r="AO108" s="16"/>
      <c r="AP108" s="30"/>
      <c r="AQ108" s="30"/>
      <c r="AR108" s="16">
        <v>0</v>
      </c>
      <c r="AS108" s="30"/>
    </row>
    <row r="109" spans="1:45" hidden="1" outlineLevel="1" x14ac:dyDescent="0.3">
      <c r="A109" s="24" t="s">
        <v>22</v>
      </c>
      <c r="B109" s="25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30"/>
      <c r="AQ109" s="30"/>
      <c r="AR109" s="30"/>
      <c r="AS109" s="30"/>
    </row>
    <row r="110" spans="1:45" s="32" customFormat="1" hidden="1" x14ac:dyDescent="0.2">
      <c r="A110" s="37" t="s">
        <v>145</v>
      </c>
      <c r="B110" s="38" t="s">
        <v>146</v>
      </c>
      <c r="C110" s="39" t="s">
        <v>78</v>
      </c>
      <c r="D110" s="40">
        <f>SUM(D111:D113)</f>
        <v>0</v>
      </c>
      <c r="E110" s="40">
        <f t="shared" ref="E110:AO110" si="17">SUM(E111:E113)</f>
        <v>0</v>
      </c>
      <c r="F110" s="40">
        <f t="shared" si="17"/>
        <v>0</v>
      </c>
      <c r="G110" s="40">
        <f t="shared" si="17"/>
        <v>0</v>
      </c>
      <c r="H110" s="40">
        <f t="shared" si="17"/>
        <v>0</v>
      </c>
      <c r="I110" s="40">
        <f t="shared" si="17"/>
        <v>0</v>
      </c>
      <c r="J110" s="40">
        <f t="shared" si="17"/>
        <v>0</v>
      </c>
      <c r="K110" s="40">
        <f t="shared" si="17"/>
        <v>0</v>
      </c>
      <c r="L110" s="40">
        <f t="shared" si="17"/>
        <v>0</v>
      </c>
      <c r="M110" s="40">
        <f t="shared" si="17"/>
        <v>0</v>
      </c>
      <c r="N110" s="40">
        <f t="shared" si="17"/>
        <v>0</v>
      </c>
      <c r="O110" s="40">
        <f t="shared" si="17"/>
        <v>0</v>
      </c>
      <c r="P110" s="40">
        <f t="shared" si="17"/>
        <v>0</v>
      </c>
      <c r="Q110" s="40">
        <f t="shared" si="17"/>
        <v>0</v>
      </c>
      <c r="R110" s="40">
        <f t="shared" si="17"/>
        <v>0</v>
      </c>
      <c r="S110" s="40">
        <f t="shared" si="17"/>
        <v>0</v>
      </c>
      <c r="T110" s="40">
        <f t="shared" si="17"/>
        <v>0</v>
      </c>
      <c r="U110" s="40">
        <f t="shared" si="17"/>
        <v>0</v>
      </c>
      <c r="V110" s="40">
        <f t="shared" si="17"/>
        <v>0</v>
      </c>
      <c r="W110" s="40">
        <f t="shared" si="17"/>
        <v>0</v>
      </c>
      <c r="X110" s="40">
        <f t="shared" si="17"/>
        <v>0</v>
      </c>
      <c r="Y110" s="40">
        <f t="shared" si="17"/>
        <v>0</v>
      </c>
      <c r="Z110" s="40">
        <f t="shared" si="17"/>
        <v>0</v>
      </c>
      <c r="AA110" s="40">
        <f t="shared" si="17"/>
        <v>0</v>
      </c>
      <c r="AB110" s="40">
        <f t="shared" si="17"/>
        <v>0</v>
      </c>
      <c r="AC110" s="40">
        <f t="shared" si="17"/>
        <v>0</v>
      </c>
      <c r="AD110" s="40">
        <f t="shared" si="17"/>
        <v>0</v>
      </c>
      <c r="AE110" s="40">
        <f t="shared" si="17"/>
        <v>0</v>
      </c>
      <c r="AF110" s="40">
        <f t="shared" si="17"/>
        <v>0</v>
      </c>
      <c r="AG110" s="40">
        <f t="shared" si="17"/>
        <v>0</v>
      </c>
      <c r="AH110" s="40">
        <f t="shared" si="17"/>
        <v>0</v>
      </c>
      <c r="AI110" s="40">
        <f t="shared" si="17"/>
        <v>0</v>
      </c>
      <c r="AJ110" s="40">
        <f t="shared" si="17"/>
        <v>0</v>
      </c>
      <c r="AK110" s="40">
        <f t="shared" si="17"/>
        <v>0</v>
      </c>
      <c r="AL110" s="40">
        <f t="shared" si="17"/>
        <v>0</v>
      </c>
      <c r="AM110" s="40">
        <f t="shared" si="17"/>
        <v>0</v>
      </c>
      <c r="AN110" s="40">
        <f t="shared" si="17"/>
        <v>0</v>
      </c>
      <c r="AO110" s="40">
        <f t="shared" si="17"/>
        <v>0</v>
      </c>
      <c r="AP110" s="40">
        <f>SUM(AP111:AP113)</f>
        <v>0</v>
      </c>
      <c r="AQ110" s="40">
        <f>SUM(AQ111:AQ113)</f>
        <v>0</v>
      </c>
      <c r="AR110" s="40">
        <f>SUM(AR111:AR113)</f>
        <v>0</v>
      </c>
      <c r="AS110" s="40">
        <f>SUM(AS111:AS113)</f>
        <v>0</v>
      </c>
    </row>
    <row r="111" spans="1:45" hidden="1" outlineLevel="1" x14ac:dyDescent="0.25">
      <c r="A111" s="24" t="s">
        <v>145</v>
      </c>
      <c r="B111" s="33" t="s">
        <v>103</v>
      </c>
      <c r="C111" s="16" t="s">
        <v>78</v>
      </c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</row>
    <row r="112" spans="1:45" hidden="1" outlineLevel="1" x14ac:dyDescent="0.25">
      <c r="A112" s="24" t="s">
        <v>145</v>
      </c>
      <c r="B112" s="33" t="s">
        <v>103</v>
      </c>
      <c r="C112" s="16" t="s">
        <v>78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</row>
    <row r="113" spans="1:45" hidden="1" outlineLevel="1" x14ac:dyDescent="0.25">
      <c r="A113" s="24" t="s">
        <v>22</v>
      </c>
      <c r="B113" s="25" t="s">
        <v>22</v>
      </c>
      <c r="C113" s="16" t="s">
        <v>78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</row>
    <row r="114" spans="1:45" s="32" customFormat="1" hidden="1" x14ac:dyDescent="0.2">
      <c r="A114" s="37" t="s">
        <v>147</v>
      </c>
      <c r="B114" s="38" t="s">
        <v>148</v>
      </c>
      <c r="C114" s="39" t="s">
        <v>78</v>
      </c>
      <c r="D114" s="40">
        <f>SUM(D115:D117)</f>
        <v>0</v>
      </c>
      <c r="E114" s="40">
        <f t="shared" ref="E114:AO114" si="18">SUM(E115:E117)</f>
        <v>0</v>
      </c>
      <c r="F114" s="40">
        <f t="shared" si="18"/>
        <v>0</v>
      </c>
      <c r="G114" s="40">
        <f t="shared" si="18"/>
        <v>0</v>
      </c>
      <c r="H114" s="40">
        <f t="shared" si="18"/>
        <v>0</v>
      </c>
      <c r="I114" s="40">
        <f t="shared" si="18"/>
        <v>0</v>
      </c>
      <c r="J114" s="40">
        <f t="shared" si="18"/>
        <v>0</v>
      </c>
      <c r="K114" s="40">
        <f t="shared" si="18"/>
        <v>0</v>
      </c>
      <c r="L114" s="40">
        <f t="shared" si="18"/>
        <v>0</v>
      </c>
      <c r="M114" s="40">
        <f t="shared" si="18"/>
        <v>0</v>
      </c>
      <c r="N114" s="40">
        <f t="shared" si="18"/>
        <v>0</v>
      </c>
      <c r="O114" s="40">
        <f t="shared" si="18"/>
        <v>0</v>
      </c>
      <c r="P114" s="40">
        <f t="shared" si="18"/>
        <v>0</v>
      </c>
      <c r="Q114" s="40">
        <f t="shared" si="18"/>
        <v>0</v>
      </c>
      <c r="R114" s="40">
        <f t="shared" si="18"/>
        <v>0</v>
      </c>
      <c r="S114" s="40">
        <f t="shared" si="18"/>
        <v>0</v>
      </c>
      <c r="T114" s="40">
        <f t="shared" si="18"/>
        <v>0</v>
      </c>
      <c r="U114" s="40">
        <f t="shared" si="18"/>
        <v>0</v>
      </c>
      <c r="V114" s="40">
        <f t="shared" si="18"/>
        <v>0</v>
      </c>
      <c r="W114" s="40">
        <f t="shared" si="18"/>
        <v>0</v>
      </c>
      <c r="X114" s="40">
        <f t="shared" si="18"/>
        <v>0</v>
      </c>
      <c r="Y114" s="40">
        <f t="shared" si="18"/>
        <v>0</v>
      </c>
      <c r="Z114" s="40">
        <f t="shared" si="18"/>
        <v>0</v>
      </c>
      <c r="AA114" s="40">
        <f t="shared" si="18"/>
        <v>0</v>
      </c>
      <c r="AB114" s="40">
        <f t="shared" si="18"/>
        <v>0</v>
      </c>
      <c r="AC114" s="40">
        <f t="shared" si="18"/>
        <v>0</v>
      </c>
      <c r="AD114" s="40">
        <f t="shared" si="18"/>
        <v>0</v>
      </c>
      <c r="AE114" s="40">
        <f t="shared" si="18"/>
        <v>0</v>
      </c>
      <c r="AF114" s="40">
        <f t="shared" si="18"/>
        <v>0</v>
      </c>
      <c r="AG114" s="40">
        <f t="shared" si="18"/>
        <v>0</v>
      </c>
      <c r="AH114" s="40">
        <f t="shared" si="18"/>
        <v>0</v>
      </c>
      <c r="AI114" s="40">
        <f t="shared" si="18"/>
        <v>0</v>
      </c>
      <c r="AJ114" s="40">
        <f t="shared" si="18"/>
        <v>0</v>
      </c>
      <c r="AK114" s="40">
        <f t="shared" si="18"/>
        <v>0</v>
      </c>
      <c r="AL114" s="40">
        <f t="shared" si="18"/>
        <v>0</v>
      </c>
      <c r="AM114" s="40">
        <f t="shared" si="18"/>
        <v>0</v>
      </c>
      <c r="AN114" s="40">
        <f t="shared" si="18"/>
        <v>0</v>
      </c>
      <c r="AO114" s="40">
        <f t="shared" si="18"/>
        <v>0</v>
      </c>
      <c r="AP114" s="40">
        <f>SUM(AP115:AP117)</f>
        <v>0</v>
      </c>
      <c r="AQ114" s="40">
        <f>SUM(AQ115:AQ117)</f>
        <v>0</v>
      </c>
      <c r="AR114" s="40">
        <f>SUM(AR115:AR117)</f>
        <v>0</v>
      </c>
      <c r="AS114" s="40">
        <f>SUM(AS115:AS117)</f>
        <v>0</v>
      </c>
    </row>
    <row r="115" spans="1:45" hidden="1" outlineLevel="1" x14ac:dyDescent="0.3">
      <c r="A115" s="24" t="s">
        <v>147</v>
      </c>
      <c r="B115" s="33" t="s">
        <v>103</v>
      </c>
      <c r="C115" s="16" t="s">
        <v>78</v>
      </c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30"/>
      <c r="AQ115" s="30"/>
      <c r="AR115" s="30"/>
      <c r="AS115" s="30"/>
    </row>
    <row r="116" spans="1:45" hidden="1" outlineLevel="1" x14ac:dyDescent="0.3">
      <c r="A116" s="24" t="s">
        <v>147</v>
      </c>
      <c r="B116" s="33" t="s">
        <v>103</v>
      </c>
      <c r="C116" s="16" t="s">
        <v>78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30"/>
      <c r="AQ116" s="30"/>
      <c r="AR116" s="30"/>
      <c r="AS116" s="30"/>
    </row>
    <row r="117" spans="1:45" hidden="1" outlineLevel="1" x14ac:dyDescent="0.3">
      <c r="A117" s="24" t="s">
        <v>22</v>
      </c>
      <c r="B117" s="25" t="s">
        <v>22</v>
      </c>
      <c r="C117" s="16" t="s">
        <v>78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30"/>
      <c r="AQ117" s="30"/>
      <c r="AR117" s="30"/>
      <c r="AS117" s="30"/>
    </row>
    <row r="118" spans="1:45" s="32" customFormat="1" hidden="1" x14ac:dyDescent="0.2">
      <c r="A118" s="37" t="s">
        <v>149</v>
      </c>
      <c r="B118" s="38" t="s">
        <v>150</v>
      </c>
      <c r="C118" s="39" t="s">
        <v>78</v>
      </c>
      <c r="D118" s="40">
        <f>SUM(D119:D121)</f>
        <v>0</v>
      </c>
      <c r="E118" s="40">
        <f t="shared" ref="E118:AS118" si="19">SUM(E119:E121)</f>
        <v>0</v>
      </c>
      <c r="F118" s="40">
        <f t="shared" si="19"/>
        <v>0</v>
      </c>
      <c r="G118" s="40">
        <f t="shared" si="19"/>
        <v>0</v>
      </c>
      <c r="H118" s="40">
        <f t="shared" si="19"/>
        <v>0</v>
      </c>
      <c r="I118" s="40">
        <f t="shared" si="19"/>
        <v>0</v>
      </c>
      <c r="J118" s="40">
        <f t="shared" si="19"/>
        <v>0</v>
      </c>
      <c r="K118" s="40">
        <f t="shared" si="19"/>
        <v>0</v>
      </c>
      <c r="L118" s="40">
        <f t="shared" si="19"/>
        <v>0</v>
      </c>
      <c r="M118" s="40">
        <f t="shared" si="19"/>
        <v>0</v>
      </c>
      <c r="N118" s="40">
        <f t="shared" si="19"/>
        <v>0</v>
      </c>
      <c r="O118" s="40">
        <f t="shared" si="19"/>
        <v>0</v>
      </c>
      <c r="P118" s="40">
        <f t="shared" si="19"/>
        <v>0</v>
      </c>
      <c r="Q118" s="40">
        <f t="shared" si="19"/>
        <v>0</v>
      </c>
      <c r="R118" s="40">
        <f t="shared" si="19"/>
        <v>0</v>
      </c>
      <c r="S118" s="40">
        <f t="shared" si="19"/>
        <v>0</v>
      </c>
      <c r="T118" s="40">
        <f t="shared" si="19"/>
        <v>0</v>
      </c>
      <c r="U118" s="40">
        <f t="shared" si="19"/>
        <v>0</v>
      </c>
      <c r="V118" s="40">
        <f t="shared" si="19"/>
        <v>0</v>
      </c>
      <c r="W118" s="40">
        <f t="shared" si="19"/>
        <v>0</v>
      </c>
      <c r="X118" s="40">
        <f t="shared" si="19"/>
        <v>0</v>
      </c>
      <c r="Y118" s="40">
        <f t="shared" si="19"/>
        <v>0</v>
      </c>
      <c r="Z118" s="40">
        <f t="shared" si="19"/>
        <v>0</v>
      </c>
      <c r="AA118" s="40">
        <f t="shared" si="19"/>
        <v>0</v>
      </c>
      <c r="AB118" s="40">
        <f t="shared" si="19"/>
        <v>0</v>
      </c>
      <c r="AC118" s="40">
        <f t="shared" si="19"/>
        <v>0</v>
      </c>
      <c r="AD118" s="40">
        <f t="shared" si="19"/>
        <v>0</v>
      </c>
      <c r="AE118" s="40">
        <f t="shared" si="19"/>
        <v>0</v>
      </c>
      <c r="AF118" s="40">
        <f t="shared" si="19"/>
        <v>0</v>
      </c>
      <c r="AG118" s="40">
        <f t="shared" si="19"/>
        <v>0</v>
      </c>
      <c r="AH118" s="40">
        <f t="shared" si="19"/>
        <v>0</v>
      </c>
      <c r="AI118" s="40">
        <f t="shared" si="19"/>
        <v>0</v>
      </c>
      <c r="AJ118" s="40">
        <f t="shared" si="19"/>
        <v>0</v>
      </c>
      <c r="AK118" s="40">
        <f t="shared" si="19"/>
        <v>0</v>
      </c>
      <c r="AL118" s="40">
        <f t="shared" si="19"/>
        <v>0</v>
      </c>
      <c r="AM118" s="40">
        <f t="shared" si="19"/>
        <v>0</v>
      </c>
      <c r="AN118" s="40">
        <f t="shared" si="19"/>
        <v>0</v>
      </c>
      <c r="AO118" s="40">
        <f t="shared" si="19"/>
        <v>0</v>
      </c>
      <c r="AP118" s="40">
        <f t="shared" si="19"/>
        <v>0</v>
      </c>
      <c r="AQ118" s="40">
        <f t="shared" si="19"/>
        <v>0</v>
      </c>
      <c r="AR118" s="40">
        <f t="shared" si="19"/>
        <v>0</v>
      </c>
      <c r="AS118" s="40">
        <f t="shared" si="19"/>
        <v>0</v>
      </c>
    </row>
    <row r="119" spans="1:45" hidden="1" outlineLevel="1" x14ac:dyDescent="0.3">
      <c r="A119" s="24" t="s">
        <v>149</v>
      </c>
      <c r="B119" s="33" t="s">
        <v>103</v>
      </c>
      <c r="C119" s="16" t="s">
        <v>78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30"/>
      <c r="AQ119" s="30"/>
      <c r="AR119" s="30"/>
      <c r="AS119" s="30"/>
    </row>
    <row r="120" spans="1:45" hidden="1" outlineLevel="1" x14ac:dyDescent="0.3">
      <c r="A120" s="24" t="s">
        <v>149</v>
      </c>
      <c r="B120" s="33" t="s">
        <v>103</v>
      </c>
      <c r="C120" s="16" t="s">
        <v>78</v>
      </c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30"/>
      <c r="AQ120" s="30"/>
      <c r="AR120" s="30"/>
      <c r="AS120" s="30"/>
    </row>
    <row r="121" spans="1:45" hidden="1" outlineLevel="1" x14ac:dyDescent="0.3">
      <c r="A121" s="24" t="s">
        <v>22</v>
      </c>
      <c r="B121" s="25" t="s">
        <v>22</v>
      </c>
      <c r="C121" s="16" t="s">
        <v>78</v>
      </c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30"/>
      <c r="AQ121" s="30"/>
      <c r="AR121" s="30"/>
      <c r="AS121" s="30"/>
    </row>
    <row r="122" spans="1:45" s="32" customFormat="1" ht="34.950000000000003" hidden="1" customHeight="1" x14ac:dyDescent="0.2">
      <c r="A122" s="37" t="s">
        <v>151</v>
      </c>
      <c r="B122" s="38" t="s">
        <v>152</v>
      </c>
      <c r="C122" s="39" t="s">
        <v>78</v>
      </c>
      <c r="D122" s="40">
        <f t="shared" ref="D122:AS122" si="20">SUM(D123:D125)</f>
        <v>0</v>
      </c>
      <c r="E122" s="40">
        <f t="shared" si="20"/>
        <v>0</v>
      </c>
      <c r="F122" s="40">
        <f t="shared" si="20"/>
        <v>0</v>
      </c>
      <c r="G122" s="40">
        <f t="shared" si="20"/>
        <v>0</v>
      </c>
      <c r="H122" s="40">
        <f t="shared" si="20"/>
        <v>0</v>
      </c>
      <c r="I122" s="40">
        <f t="shared" si="20"/>
        <v>0</v>
      </c>
      <c r="J122" s="40">
        <f t="shared" si="20"/>
        <v>0</v>
      </c>
      <c r="K122" s="40">
        <f t="shared" si="20"/>
        <v>0</v>
      </c>
      <c r="L122" s="40">
        <f t="shared" si="20"/>
        <v>0</v>
      </c>
      <c r="M122" s="40">
        <f t="shared" si="20"/>
        <v>0</v>
      </c>
      <c r="N122" s="40">
        <f t="shared" si="20"/>
        <v>0</v>
      </c>
      <c r="O122" s="40">
        <f t="shared" si="20"/>
        <v>0</v>
      </c>
      <c r="P122" s="40">
        <f t="shared" si="20"/>
        <v>0</v>
      </c>
      <c r="Q122" s="40">
        <f t="shared" si="20"/>
        <v>0</v>
      </c>
      <c r="R122" s="40">
        <f t="shared" si="20"/>
        <v>0</v>
      </c>
      <c r="S122" s="40">
        <f t="shared" si="20"/>
        <v>0</v>
      </c>
      <c r="T122" s="40">
        <f t="shared" si="20"/>
        <v>0</v>
      </c>
      <c r="U122" s="40">
        <f t="shared" si="20"/>
        <v>0</v>
      </c>
      <c r="V122" s="40">
        <f t="shared" si="20"/>
        <v>0</v>
      </c>
      <c r="W122" s="40">
        <f t="shared" si="20"/>
        <v>0</v>
      </c>
      <c r="X122" s="40">
        <f t="shared" si="20"/>
        <v>0</v>
      </c>
      <c r="Y122" s="40">
        <f t="shared" si="20"/>
        <v>0</v>
      </c>
      <c r="Z122" s="40">
        <f t="shared" si="20"/>
        <v>0</v>
      </c>
      <c r="AA122" s="40">
        <f t="shared" si="20"/>
        <v>0</v>
      </c>
      <c r="AB122" s="47">
        <f t="shared" si="20"/>
        <v>0</v>
      </c>
      <c r="AC122" s="47">
        <f t="shared" si="20"/>
        <v>0</v>
      </c>
      <c r="AD122" s="40">
        <f t="shared" si="20"/>
        <v>0</v>
      </c>
      <c r="AE122" s="40">
        <f t="shared" si="20"/>
        <v>0</v>
      </c>
      <c r="AF122" s="40">
        <f t="shared" si="20"/>
        <v>0</v>
      </c>
      <c r="AG122" s="40">
        <f t="shared" si="20"/>
        <v>0</v>
      </c>
      <c r="AH122" s="40">
        <f t="shared" si="20"/>
        <v>0</v>
      </c>
      <c r="AI122" s="40">
        <f t="shared" si="20"/>
        <v>0</v>
      </c>
      <c r="AJ122" s="40">
        <f t="shared" si="20"/>
        <v>0</v>
      </c>
      <c r="AK122" s="40">
        <f t="shared" si="20"/>
        <v>0</v>
      </c>
      <c r="AL122" s="40">
        <f t="shared" si="20"/>
        <v>0</v>
      </c>
      <c r="AM122" s="40">
        <f t="shared" si="20"/>
        <v>0</v>
      </c>
      <c r="AN122" s="40">
        <f t="shared" si="20"/>
        <v>0</v>
      </c>
      <c r="AO122" s="40">
        <f t="shared" si="20"/>
        <v>0</v>
      </c>
      <c r="AP122" s="40">
        <f t="shared" si="20"/>
        <v>0</v>
      </c>
      <c r="AQ122" s="40">
        <f t="shared" si="20"/>
        <v>0</v>
      </c>
      <c r="AR122" s="40">
        <f t="shared" si="20"/>
        <v>0</v>
      </c>
      <c r="AS122" s="40">
        <f t="shared" si="20"/>
        <v>0</v>
      </c>
    </row>
    <row r="123" spans="1:45" hidden="1" outlineLevel="1" x14ac:dyDescent="0.3">
      <c r="A123" s="24" t="s">
        <v>151</v>
      </c>
      <c r="B123" s="48"/>
      <c r="C123" s="29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26"/>
      <c r="AC123" s="44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30"/>
      <c r="AQ123" s="30"/>
      <c r="AR123" s="30"/>
      <c r="AS123" s="30"/>
    </row>
    <row r="124" spans="1:45" hidden="1" outlineLevel="1" x14ac:dyDescent="0.3">
      <c r="A124" s="24" t="s">
        <v>151</v>
      </c>
      <c r="B124" s="49"/>
      <c r="C124" s="29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26"/>
      <c r="AC124" s="50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30"/>
      <c r="AQ124" s="30"/>
      <c r="AR124" s="30"/>
      <c r="AS124" s="30"/>
    </row>
    <row r="125" spans="1:45" ht="25.95" hidden="1" customHeight="1" outlineLevel="1" x14ac:dyDescent="0.3">
      <c r="A125" s="24" t="s">
        <v>151</v>
      </c>
      <c r="B125" s="49"/>
      <c r="C125" s="29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51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30"/>
      <c r="AQ125" s="30"/>
      <c r="AR125" s="30"/>
      <c r="AS125" s="30"/>
    </row>
    <row r="126" spans="1:45" s="32" customFormat="1" ht="33.6" hidden="1" customHeight="1" x14ac:dyDescent="0.2">
      <c r="A126" s="37" t="s">
        <v>153</v>
      </c>
      <c r="B126" s="38" t="s">
        <v>154</v>
      </c>
      <c r="C126" s="39" t="s">
        <v>78</v>
      </c>
      <c r="D126" s="40">
        <f>SUM(D127:D129)</f>
        <v>0</v>
      </c>
      <c r="E126" s="40">
        <f t="shared" ref="E126:AO126" si="21">SUM(E127:E129)</f>
        <v>0</v>
      </c>
      <c r="F126" s="40">
        <f t="shared" si="21"/>
        <v>0</v>
      </c>
      <c r="G126" s="40">
        <f t="shared" si="21"/>
        <v>0</v>
      </c>
      <c r="H126" s="40">
        <f t="shared" si="21"/>
        <v>0</v>
      </c>
      <c r="I126" s="40">
        <f t="shared" si="21"/>
        <v>0</v>
      </c>
      <c r="J126" s="40">
        <f t="shared" si="21"/>
        <v>0</v>
      </c>
      <c r="K126" s="40">
        <f t="shared" si="21"/>
        <v>0</v>
      </c>
      <c r="L126" s="40">
        <f t="shared" si="21"/>
        <v>0</v>
      </c>
      <c r="M126" s="40">
        <f t="shared" si="21"/>
        <v>0</v>
      </c>
      <c r="N126" s="40">
        <f t="shared" si="21"/>
        <v>0</v>
      </c>
      <c r="O126" s="40">
        <f t="shared" si="21"/>
        <v>0</v>
      </c>
      <c r="P126" s="40">
        <f t="shared" si="21"/>
        <v>0</v>
      </c>
      <c r="Q126" s="40">
        <f t="shared" si="21"/>
        <v>0</v>
      </c>
      <c r="R126" s="40">
        <f t="shared" si="21"/>
        <v>0</v>
      </c>
      <c r="S126" s="40">
        <f t="shared" si="21"/>
        <v>0</v>
      </c>
      <c r="T126" s="40">
        <f t="shared" si="21"/>
        <v>0</v>
      </c>
      <c r="U126" s="40">
        <f t="shared" si="21"/>
        <v>0</v>
      </c>
      <c r="V126" s="40">
        <f t="shared" si="21"/>
        <v>0</v>
      </c>
      <c r="W126" s="40">
        <f t="shared" si="21"/>
        <v>0</v>
      </c>
      <c r="X126" s="40">
        <f t="shared" si="21"/>
        <v>0</v>
      </c>
      <c r="Y126" s="40">
        <f t="shared" si="21"/>
        <v>0</v>
      </c>
      <c r="Z126" s="40">
        <f t="shared" si="21"/>
        <v>0</v>
      </c>
      <c r="AA126" s="40">
        <f t="shared" si="21"/>
        <v>0</v>
      </c>
      <c r="AB126" s="40">
        <f t="shared" si="21"/>
        <v>0</v>
      </c>
      <c r="AC126" s="40">
        <f t="shared" si="21"/>
        <v>0</v>
      </c>
      <c r="AD126" s="40">
        <f t="shared" si="21"/>
        <v>0</v>
      </c>
      <c r="AE126" s="40">
        <f t="shared" si="21"/>
        <v>0</v>
      </c>
      <c r="AF126" s="40">
        <f t="shared" si="21"/>
        <v>0</v>
      </c>
      <c r="AG126" s="40">
        <f t="shared" si="21"/>
        <v>0</v>
      </c>
      <c r="AH126" s="40">
        <f t="shared" si="21"/>
        <v>0</v>
      </c>
      <c r="AI126" s="40">
        <f t="shared" si="21"/>
        <v>0</v>
      </c>
      <c r="AJ126" s="40">
        <f t="shared" si="21"/>
        <v>0</v>
      </c>
      <c r="AK126" s="40">
        <f t="shared" si="21"/>
        <v>0</v>
      </c>
      <c r="AL126" s="40">
        <f t="shared" si="21"/>
        <v>0</v>
      </c>
      <c r="AM126" s="40">
        <f t="shared" si="21"/>
        <v>0</v>
      </c>
      <c r="AN126" s="40">
        <f t="shared" si="21"/>
        <v>0</v>
      </c>
      <c r="AO126" s="40">
        <f t="shared" si="21"/>
        <v>0</v>
      </c>
      <c r="AP126" s="40">
        <f>SUM(AP127:AP129)</f>
        <v>0</v>
      </c>
      <c r="AQ126" s="40">
        <f>SUM(AQ127:AQ129)</f>
        <v>0</v>
      </c>
      <c r="AR126" s="40">
        <f>SUM(AR127:AR129)</f>
        <v>0</v>
      </c>
      <c r="AS126" s="40">
        <f>SUM(AS127:AS129)</f>
        <v>0</v>
      </c>
    </row>
    <row r="127" spans="1:45" hidden="1" outlineLevel="1" x14ac:dyDescent="0.25">
      <c r="A127" s="24" t="s">
        <v>153</v>
      </c>
      <c r="B127" s="33" t="s">
        <v>103</v>
      </c>
      <c r="C127" s="16" t="s">
        <v>78</v>
      </c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</row>
    <row r="128" spans="1:45" hidden="1" outlineLevel="1" x14ac:dyDescent="0.25">
      <c r="A128" s="24" t="s">
        <v>153</v>
      </c>
      <c r="B128" s="33" t="s">
        <v>103</v>
      </c>
      <c r="C128" s="16" t="s">
        <v>78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</row>
    <row r="129" spans="1:45" hidden="1" outlineLevel="1" x14ac:dyDescent="0.25">
      <c r="A129" s="24" t="s">
        <v>22</v>
      </c>
      <c r="B129" s="25" t="s">
        <v>22</v>
      </c>
      <c r="C129" s="16" t="s">
        <v>78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</row>
    <row r="130" spans="1:45" s="32" customFormat="1" ht="37.200000000000003" hidden="1" customHeight="1" x14ac:dyDescent="0.2">
      <c r="A130" s="37" t="s">
        <v>155</v>
      </c>
      <c r="B130" s="38" t="s">
        <v>156</v>
      </c>
      <c r="C130" s="39" t="s">
        <v>78</v>
      </c>
      <c r="D130" s="40">
        <f>SUM(D131:D133)</f>
        <v>0</v>
      </c>
      <c r="E130" s="40">
        <f t="shared" ref="E130:AO130" si="22">SUM(E131:E133)</f>
        <v>0</v>
      </c>
      <c r="F130" s="40">
        <f t="shared" si="22"/>
        <v>0</v>
      </c>
      <c r="G130" s="40">
        <f t="shared" si="22"/>
        <v>0</v>
      </c>
      <c r="H130" s="40">
        <f t="shared" si="22"/>
        <v>0</v>
      </c>
      <c r="I130" s="40">
        <f t="shared" si="22"/>
        <v>0</v>
      </c>
      <c r="J130" s="40">
        <f t="shared" si="22"/>
        <v>0</v>
      </c>
      <c r="K130" s="40">
        <f t="shared" si="22"/>
        <v>0</v>
      </c>
      <c r="L130" s="40">
        <f t="shared" si="22"/>
        <v>0</v>
      </c>
      <c r="M130" s="40">
        <f t="shared" si="22"/>
        <v>0</v>
      </c>
      <c r="N130" s="40">
        <f t="shared" si="22"/>
        <v>0</v>
      </c>
      <c r="O130" s="40">
        <f t="shared" si="22"/>
        <v>0</v>
      </c>
      <c r="P130" s="40">
        <f t="shared" si="22"/>
        <v>0</v>
      </c>
      <c r="Q130" s="40">
        <f t="shared" si="22"/>
        <v>0</v>
      </c>
      <c r="R130" s="40">
        <f t="shared" si="22"/>
        <v>0</v>
      </c>
      <c r="S130" s="40">
        <f t="shared" si="22"/>
        <v>0</v>
      </c>
      <c r="T130" s="40">
        <f t="shared" si="22"/>
        <v>0</v>
      </c>
      <c r="U130" s="40">
        <f t="shared" si="22"/>
        <v>0</v>
      </c>
      <c r="V130" s="40">
        <f t="shared" si="22"/>
        <v>0</v>
      </c>
      <c r="W130" s="40">
        <f t="shared" si="22"/>
        <v>0</v>
      </c>
      <c r="X130" s="40">
        <f t="shared" si="22"/>
        <v>0</v>
      </c>
      <c r="Y130" s="40">
        <f t="shared" si="22"/>
        <v>0</v>
      </c>
      <c r="Z130" s="40">
        <f t="shared" si="22"/>
        <v>0</v>
      </c>
      <c r="AA130" s="40">
        <f t="shared" si="22"/>
        <v>0</v>
      </c>
      <c r="AB130" s="40">
        <f t="shared" si="22"/>
        <v>0</v>
      </c>
      <c r="AC130" s="40">
        <f t="shared" si="22"/>
        <v>0</v>
      </c>
      <c r="AD130" s="40">
        <f t="shared" si="22"/>
        <v>0</v>
      </c>
      <c r="AE130" s="40">
        <f t="shared" si="22"/>
        <v>0</v>
      </c>
      <c r="AF130" s="40">
        <f t="shared" si="22"/>
        <v>0</v>
      </c>
      <c r="AG130" s="40">
        <f t="shared" si="22"/>
        <v>0</v>
      </c>
      <c r="AH130" s="40">
        <f t="shared" si="22"/>
        <v>0</v>
      </c>
      <c r="AI130" s="40">
        <f t="shared" si="22"/>
        <v>0</v>
      </c>
      <c r="AJ130" s="40">
        <f t="shared" si="22"/>
        <v>0</v>
      </c>
      <c r="AK130" s="40">
        <f t="shared" si="22"/>
        <v>0</v>
      </c>
      <c r="AL130" s="40">
        <f t="shared" si="22"/>
        <v>0</v>
      </c>
      <c r="AM130" s="40">
        <f t="shared" si="22"/>
        <v>0</v>
      </c>
      <c r="AN130" s="40">
        <f t="shared" si="22"/>
        <v>0</v>
      </c>
      <c r="AO130" s="40">
        <f t="shared" si="22"/>
        <v>0</v>
      </c>
      <c r="AP130" s="40">
        <f>SUM(AP131:AP133)</f>
        <v>0</v>
      </c>
      <c r="AQ130" s="40">
        <f>SUM(AQ131:AQ133)</f>
        <v>0</v>
      </c>
      <c r="AR130" s="40">
        <f>SUM(AR131:AR133)</f>
        <v>0</v>
      </c>
      <c r="AS130" s="40">
        <f>SUM(AS131:AS133)</f>
        <v>0</v>
      </c>
    </row>
    <row r="131" spans="1:45" hidden="1" outlineLevel="1" x14ac:dyDescent="0.3">
      <c r="A131" s="24" t="s">
        <v>155</v>
      </c>
      <c r="B131" s="33" t="s">
        <v>103</v>
      </c>
      <c r="C131" s="16" t="s">
        <v>78</v>
      </c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30"/>
      <c r="AQ131" s="30"/>
      <c r="AR131" s="30"/>
      <c r="AS131" s="30"/>
    </row>
    <row r="132" spans="1:45" hidden="1" outlineLevel="1" x14ac:dyDescent="0.3">
      <c r="A132" s="24" t="s">
        <v>155</v>
      </c>
      <c r="B132" s="33" t="s">
        <v>103</v>
      </c>
      <c r="C132" s="16" t="s">
        <v>78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30"/>
      <c r="AQ132" s="30"/>
      <c r="AR132" s="30"/>
      <c r="AS132" s="30"/>
    </row>
    <row r="133" spans="1:45" hidden="1" outlineLevel="1" x14ac:dyDescent="0.3">
      <c r="A133" s="24" t="s">
        <v>22</v>
      </c>
      <c r="B133" s="25" t="s">
        <v>22</v>
      </c>
      <c r="C133" s="16" t="s">
        <v>78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30"/>
      <c r="AQ133" s="30"/>
      <c r="AR133" s="30"/>
      <c r="AS133" s="30"/>
    </row>
    <row r="134" spans="1:45" s="32" customFormat="1" ht="34.200000000000003" hidden="1" customHeight="1" x14ac:dyDescent="0.2">
      <c r="A134" s="37" t="s">
        <v>157</v>
      </c>
      <c r="B134" s="38" t="s">
        <v>158</v>
      </c>
      <c r="C134" s="39" t="s">
        <v>78</v>
      </c>
      <c r="D134" s="40">
        <f>SUM(D135:D137)</f>
        <v>0</v>
      </c>
      <c r="E134" s="40">
        <f t="shared" ref="E134:AS134" si="23">SUM(E135:E137)</f>
        <v>0</v>
      </c>
      <c r="F134" s="40">
        <f t="shared" si="23"/>
        <v>0</v>
      </c>
      <c r="G134" s="40">
        <f t="shared" si="23"/>
        <v>0</v>
      </c>
      <c r="H134" s="40">
        <f t="shared" si="23"/>
        <v>0</v>
      </c>
      <c r="I134" s="40">
        <f t="shared" si="23"/>
        <v>0</v>
      </c>
      <c r="J134" s="40">
        <f t="shared" si="23"/>
        <v>0</v>
      </c>
      <c r="K134" s="40">
        <f t="shared" si="23"/>
        <v>0</v>
      </c>
      <c r="L134" s="40">
        <f t="shared" si="23"/>
        <v>0</v>
      </c>
      <c r="M134" s="40">
        <f t="shared" si="23"/>
        <v>0</v>
      </c>
      <c r="N134" s="40">
        <f t="shared" si="23"/>
        <v>0</v>
      </c>
      <c r="O134" s="40">
        <f t="shared" si="23"/>
        <v>0</v>
      </c>
      <c r="P134" s="40">
        <f t="shared" si="23"/>
        <v>0</v>
      </c>
      <c r="Q134" s="40">
        <f t="shared" si="23"/>
        <v>0</v>
      </c>
      <c r="R134" s="40">
        <f t="shared" si="23"/>
        <v>0</v>
      </c>
      <c r="S134" s="40">
        <f t="shared" si="23"/>
        <v>0</v>
      </c>
      <c r="T134" s="40">
        <f t="shared" si="23"/>
        <v>0</v>
      </c>
      <c r="U134" s="40">
        <f t="shared" si="23"/>
        <v>0</v>
      </c>
      <c r="V134" s="40">
        <f t="shared" si="23"/>
        <v>0</v>
      </c>
      <c r="W134" s="40">
        <f t="shared" si="23"/>
        <v>0</v>
      </c>
      <c r="X134" s="40">
        <f t="shared" si="23"/>
        <v>0</v>
      </c>
      <c r="Y134" s="40">
        <f t="shared" si="23"/>
        <v>0</v>
      </c>
      <c r="Z134" s="40">
        <f t="shared" si="23"/>
        <v>0</v>
      </c>
      <c r="AA134" s="40">
        <f t="shared" si="23"/>
        <v>0</v>
      </c>
      <c r="AB134" s="40">
        <f t="shared" si="23"/>
        <v>0</v>
      </c>
      <c r="AC134" s="40">
        <f t="shared" si="23"/>
        <v>0</v>
      </c>
      <c r="AD134" s="40">
        <f t="shared" si="23"/>
        <v>0</v>
      </c>
      <c r="AE134" s="40">
        <f t="shared" si="23"/>
        <v>0</v>
      </c>
      <c r="AF134" s="40">
        <f t="shared" si="23"/>
        <v>0</v>
      </c>
      <c r="AG134" s="40">
        <f t="shared" si="23"/>
        <v>0</v>
      </c>
      <c r="AH134" s="40">
        <f t="shared" si="23"/>
        <v>0</v>
      </c>
      <c r="AI134" s="40">
        <f t="shared" si="23"/>
        <v>0</v>
      </c>
      <c r="AJ134" s="40">
        <f t="shared" si="23"/>
        <v>0</v>
      </c>
      <c r="AK134" s="40">
        <f t="shared" si="23"/>
        <v>0</v>
      </c>
      <c r="AL134" s="40">
        <f t="shared" si="23"/>
        <v>0</v>
      </c>
      <c r="AM134" s="40">
        <f t="shared" si="23"/>
        <v>0</v>
      </c>
      <c r="AN134" s="40">
        <f t="shared" si="23"/>
        <v>0</v>
      </c>
      <c r="AO134" s="40">
        <f t="shared" si="23"/>
        <v>0</v>
      </c>
      <c r="AP134" s="40">
        <f t="shared" si="23"/>
        <v>0</v>
      </c>
      <c r="AQ134" s="40">
        <f t="shared" si="23"/>
        <v>0</v>
      </c>
      <c r="AR134" s="40">
        <f t="shared" si="23"/>
        <v>0</v>
      </c>
      <c r="AS134" s="40">
        <f t="shared" si="23"/>
        <v>0</v>
      </c>
    </row>
    <row r="135" spans="1:45" hidden="1" outlineLevel="1" x14ac:dyDescent="0.3">
      <c r="A135" s="24" t="s">
        <v>157</v>
      </c>
      <c r="B135" s="33" t="s">
        <v>103</v>
      </c>
      <c r="C135" s="16" t="s">
        <v>78</v>
      </c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30"/>
      <c r="AQ135" s="30"/>
      <c r="AR135" s="30"/>
      <c r="AS135" s="30"/>
    </row>
    <row r="136" spans="1:45" hidden="1" outlineLevel="1" x14ac:dyDescent="0.3">
      <c r="A136" s="24" t="s">
        <v>157</v>
      </c>
      <c r="B136" s="33" t="s">
        <v>103</v>
      </c>
      <c r="C136" s="16" t="s">
        <v>78</v>
      </c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30"/>
      <c r="AQ136" s="30"/>
      <c r="AR136" s="30"/>
      <c r="AS136" s="30"/>
    </row>
    <row r="137" spans="1:45" hidden="1" outlineLevel="1" x14ac:dyDescent="0.3">
      <c r="A137" s="24" t="s">
        <v>22</v>
      </c>
      <c r="B137" s="25" t="s">
        <v>22</v>
      </c>
      <c r="C137" s="16" t="s">
        <v>78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30"/>
      <c r="AQ137" s="30"/>
      <c r="AR137" s="30"/>
      <c r="AS137" s="30"/>
    </row>
    <row r="138" spans="1:45" s="32" customFormat="1" ht="31.95" customHeight="1" collapsed="1" x14ac:dyDescent="0.2">
      <c r="A138" s="34" t="s">
        <v>159</v>
      </c>
      <c r="B138" s="35" t="s">
        <v>160</v>
      </c>
      <c r="C138" s="36" t="s">
        <v>78</v>
      </c>
      <c r="D138" s="36">
        <f>D139+D143</f>
        <v>0</v>
      </c>
      <c r="E138" s="36">
        <f t="shared" ref="E138:AS138" si="24">E139+E143</f>
        <v>0</v>
      </c>
      <c r="F138" s="36">
        <f t="shared" si="24"/>
        <v>0</v>
      </c>
      <c r="G138" s="36">
        <f t="shared" si="24"/>
        <v>0</v>
      </c>
      <c r="H138" s="36">
        <f t="shared" si="24"/>
        <v>0</v>
      </c>
      <c r="I138" s="36">
        <f t="shared" si="24"/>
        <v>0</v>
      </c>
      <c r="J138" s="36">
        <f t="shared" si="24"/>
        <v>0</v>
      </c>
      <c r="K138" s="36">
        <f t="shared" si="24"/>
        <v>0</v>
      </c>
      <c r="L138" s="36">
        <f t="shared" si="24"/>
        <v>0</v>
      </c>
      <c r="M138" s="36">
        <f t="shared" si="24"/>
        <v>0</v>
      </c>
      <c r="N138" s="36">
        <f t="shared" si="24"/>
        <v>0</v>
      </c>
      <c r="O138" s="36">
        <f t="shared" si="24"/>
        <v>0</v>
      </c>
      <c r="P138" s="36">
        <f t="shared" si="24"/>
        <v>0</v>
      </c>
      <c r="Q138" s="36">
        <f t="shared" si="24"/>
        <v>0</v>
      </c>
      <c r="R138" s="36">
        <f t="shared" si="24"/>
        <v>0</v>
      </c>
      <c r="S138" s="36">
        <f t="shared" si="24"/>
        <v>0</v>
      </c>
      <c r="T138" s="36">
        <f t="shared" si="24"/>
        <v>0</v>
      </c>
      <c r="U138" s="36">
        <f t="shared" si="24"/>
        <v>0</v>
      </c>
      <c r="V138" s="36">
        <f t="shared" si="24"/>
        <v>0</v>
      </c>
      <c r="W138" s="36">
        <f t="shared" si="24"/>
        <v>0</v>
      </c>
      <c r="X138" s="36">
        <f t="shared" si="24"/>
        <v>0</v>
      </c>
      <c r="Y138" s="36">
        <f t="shared" si="24"/>
        <v>0</v>
      </c>
      <c r="Z138" s="36">
        <f t="shared" si="24"/>
        <v>0</v>
      </c>
      <c r="AA138" s="36">
        <f t="shared" si="24"/>
        <v>0</v>
      </c>
      <c r="AB138" s="36">
        <f t="shared" si="24"/>
        <v>0</v>
      </c>
      <c r="AC138" s="36">
        <f t="shared" si="24"/>
        <v>0</v>
      </c>
      <c r="AD138" s="36">
        <f t="shared" si="24"/>
        <v>0</v>
      </c>
      <c r="AE138" s="36">
        <f t="shared" si="24"/>
        <v>0</v>
      </c>
      <c r="AF138" s="36">
        <f t="shared" si="24"/>
        <v>0</v>
      </c>
      <c r="AG138" s="36">
        <f t="shared" si="24"/>
        <v>0</v>
      </c>
      <c r="AH138" s="36">
        <f t="shared" si="24"/>
        <v>0</v>
      </c>
      <c r="AI138" s="36">
        <f t="shared" si="24"/>
        <v>0</v>
      </c>
      <c r="AJ138" s="36">
        <f t="shared" si="24"/>
        <v>0</v>
      </c>
      <c r="AK138" s="36">
        <f t="shared" si="24"/>
        <v>0</v>
      </c>
      <c r="AL138" s="36">
        <f t="shared" si="24"/>
        <v>0</v>
      </c>
      <c r="AM138" s="36">
        <f t="shared" si="24"/>
        <v>0</v>
      </c>
      <c r="AN138" s="36">
        <f t="shared" si="24"/>
        <v>0</v>
      </c>
      <c r="AO138" s="36">
        <f t="shared" si="24"/>
        <v>0</v>
      </c>
      <c r="AP138" s="36">
        <f t="shared" si="24"/>
        <v>0</v>
      </c>
      <c r="AQ138" s="36">
        <f t="shared" si="24"/>
        <v>0</v>
      </c>
      <c r="AR138" s="36">
        <f t="shared" si="24"/>
        <v>0</v>
      </c>
      <c r="AS138" s="36">
        <f t="shared" si="24"/>
        <v>0</v>
      </c>
    </row>
    <row r="139" spans="1:45" s="32" customFormat="1" ht="24.6" hidden="1" customHeight="1" x14ac:dyDescent="0.2">
      <c r="A139" s="37" t="s">
        <v>161</v>
      </c>
      <c r="B139" s="38" t="s">
        <v>162</v>
      </c>
      <c r="C139" s="39" t="s">
        <v>78</v>
      </c>
      <c r="D139" s="40">
        <f>SUM(D140:D142)</f>
        <v>0</v>
      </c>
      <c r="E139" s="40">
        <f t="shared" ref="E139:AS139" si="25">SUM(E140:E142)</f>
        <v>0</v>
      </c>
      <c r="F139" s="40">
        <f t="shared" si="25"/>
        <v>0</v>
      </c>
      <c r="G139" s="40">
        <f t="shared" si="25"/>
        <v>0</v>
      </c>
      <c r="H139" s="40">
        <f t="shared" si="25"/>
        <v>0</v>
      </c>
      <c r="I139" s="40">
        <f t="shared" si="25"/>
        <v>0</v>
      </c>
      <c r="J139" s="40">
        <f t="shared" si="25"/>
        <v>0</v>
      </c>
      <c r="K139" s="40">
        <f t="shared" si="25"/>
        <v>0</v>
      </c>
      <c r="L139" s="40">
        <f t="shared" si="25"/>
        <v>0</v>
      </c>
      <c r="M139" s="40">
        <f t="shared" si="25"/>
        <v>0</v>
      </c>
      <c r="N139" s="40">
        <f t="shared" si="25"/>
        <v>0</v>
      </c>
      <c r="O139" s="40">
        <f t="shared" si="25"/>
        <v>0</v>
      </c>
      <c r="P139" s="40">
        <f t="shared" si="25"/>
        <v>0</v>
      </c>
      <c r="Q139" s="40">
        <f t="shared" si="25"/>
        <v>0</v>
      </c>
      <c r="R139" s="40">
        <f t="shared" si="25"/>
        <v>0</v>
      </c>
      <c r="S139" s="40">
        <f t="shared" si="25"/>
        <v>0</v>
      </c>
      <c r="T139" s="40">
        <f t="shared" si="25"/>
        <v>0</v>
      </c>
      <c r="U139" s="40">
        <f t="shared" si="25"/>
        <v>0</v>
      </c>
      <c r="V139" s="40">
        <f t="shared" si="25"/>
        <v>0</v>
      </c>
      <c r="W139" s="40">
        <f t="shared" si="25"/>
        <v>0</v>
      </c>
      <c r="X139" s="40">
        <f t="shared" si="25"/>
        <v>0</v>
      </c>
      <c r="Y139" s="40">
        <f t="shared" si="25"/>
        <v>0</v>
      </c>
      <c r="Z139" s="40">
        <f t="shared" si="25"/>
        <v>0</v>
      </c>
      <c r="AA139" s="40">
        <f t="shared" si="25"/>
        <v>0</v>
      </c>
      <c r="AB139" s="40">
        <f t="shared" si="25"/>
        <v>0</v>
      </c>
      <c r="AC139" s="40">
        <f t="shared" si="25"/>
        <v>0</v>
      </c>
      <c r="AD139" s="40">
        <f t="shared" si="25"/>
        <v>0</v>
      </c>
      <c r="AE139" s="40">
        <f t="shared" si="25"/>
        <v>0</v>
      </c>
      <c r="AF139" s="40">
        <f t="shared" si="25"/>
        <v>0</v>
      </c>
      <c r="AG139" s="40">
        <f t="shared" si="25"/>
        <v>0</v>
      </c>
      <c r="AH139" s="40">
        <f t="shared" si="25"/>
        <v>0</v>
      </c>
      <c r="AI139" s="40">
        <f t="shared" si="25"/>
        <v>0</v>
      </c>
      <c r="AJ139" s="40">
        <f t="shared" si="25"/>
        <v>0</v>
      </c>
      <c r="AK139" s="40">
        <f t="shared" si="25"/>
        <v>0</v>
      </c>
      <c r="AL139" s="40">
        <f t="shared" si="25"/>
        <v>0</v>
      </c>
      <c r="AM139" s="40">
        <f t="shared" si="25"/>
        <v>0</v>
      </c>
      <c r="AN139" s="40">
        <f t="shared" si="25"/>
        <v>0</v>
      </c>
      <c r="AO139" s="40">
        <f t="shared" si="25"/>
        <v>0</v>
      </c>
      <c r="AP139" s="40">
        <f t="shared" si="25"/>
        <v>0</v>
      </c>
      <c r="AQ139" s="40">
        <f t="shared" si="25"/>
        <v>0</v>
      </c>
      <c r="AR139" s="40">
        <f t="shared" si="25"/>
        <v>0</v>
      </c>
      <c r="AS139" s="40">
        <f t="shared" si="25"/>
        <v>0</v>
      </c>
    </row>
    <row r="140" spans="1:45" hidden="1" outlineLevel="1" x14ac:dyDescent="0.3">
      <c r="A140" s="24" t="s">
        <v>161</v>
      </c>
      <c r="B140" s="33" t="s">
        <v>103</v>
      </c>
      <c r="C140" s="16" t="s">
        <v>78</v>
      </c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30"/>
      <c r="AQ140" s="30"/>
      <c r="AR140" s="30"/>
      <c r="AS140" s="30"/>
    </row>
    <row r="141" spans="1:45" hidden="1" outlineLevel="1" x14ac:dyDescent="0.3">
      <c r="A141" s="24" t="s">
        <v>161</v>
      </c>
      <c r="B141" s="33" t="s">
        <v>103</v>
      </c>
      <c r="C141" s="16" t="s">
        <v>78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30"/>
      <c r="AQ141" s="30"/>
      <c r="AR141" s="30"/>
      <c r="AS141" s="30"/>
    </row>
    <row r="142" spans="1:45" hidden="1" outlineLevel="1" x14ac:dyDescent="0.3">
      <c r="A142" s="24" t="s">
        <v>22</v>
      </c>
      <c r="B142" s="25" t="s">
        <v>22</v>
      </c>
      <c r="C142" s="16" t="s">
        <v>78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30"/>
      <c r="AQ142" s="30"/>
      <c r="AR142" s="30"/>
      <c r="AS142" s="30"/>
    </row>
    <row r="143" spans="1:45" s="32" customFormat="1" ht="30" hidden="1" customHeight="1" x14ac:dyDescent="0.2">
      <c r="A143" s="37" t="s">
        <v>163</v>
      </c>
      <c r="B143" s="38" t="s">
        <v>164</v>
      </c>
      <c r="C143" s="39" t="s">
        <v>78</v>
      </c>
      <c r="D143" s="40">
        <f>SUM(D144:D146)</f>
        <v>0</v>
      </c>
      <c r="E143" s="40">
        <f t="shared" ref="E143:AS143" si="26">SUM(E144:E146)</f>
        <v>0</v>
      </c>
      <c r="F143" s="40">
        <f t="shared" si="26"/>
        <v>0</v>
      </c>
      <c r="G143" s="40">
        <f t="shared" si="26"/>
        <v>0</v>
      </c>
      <c r="H143" s="40">
        <f t="shared" si="26"/>
        <v>0</v>
      </c>
      <c r="I143" s="40">
        <f t="shared" si="26"/>
        <v>0</v>
      </c>
      <c r="J143" s="40">
        <f t="shared" si="26"/>
        <v>0</v>
      </c>
      <c r="K143" s="40">
        <f t="shared" si="26"/>
        <v>0</v>
      </c>
      <c r="L143" s="40">
        <f t="shared" si="26"/>
        <v>0</v>
      </c>
      <c r="M143" s="40">
        <f t="shared" si="26"/>
        <v>0</v>
      </c>
      <c r="N143" s="40">
        <f t="shared" si="26"/>
        <v>0</v>
      </c>
      <c r="O143" s="40">
        <f t="shared" si="26"/>
        <v>0</v>
      </c>
      <c r="P143" s="40">
        <f t="shared" si="26"/>
        <v>0</v>
      </c>
      <c r="Q143" s="40">
        <f t="shared" si="26"/>
        <v>0</v>
      </c>
      <c r="R143" s="40">
        <f t="shared" si="26"/>
        <v>0</v>
      </c>
      <c r="S143" s="40">
        <f t="shared" si="26"/>
        <v>0</v>
      </c>
      <c r="T143" s="40">
        <f t="shared" si="26"/>
        <v>0</v>
      </c>
      <c r="U143" s="40">
        <f t="shared" si="26"/>
        <v>0</v>
      </c>
      <c r="V143" s="40">
        <f t="shared" si="26"/>
        <v>0</v>
      </c>
      <c r="W143" s="40">
        <f t="shared" si="26"/>
        <v>0</v>
      </c>
      <c r="X143" s="40">
        <f t="shared" si="26"/>
        <v>0</v>
      </c>
      <c r="Y143" s="40">
        <f t="shared" si="26"/>
        <v>0</v>
      </c>
      <c r="Z143" s="40">
        <f t="shared" si="26"/>
        <v>0</v>
      </c>
      <c r="AA143" s="40">
        <f t="shared" si="26"/>
        <v>0</v>
      </c>
      <c r="AB143" s="40">
        <f t="shared" si="26"/>
        <v>0</v>
      </c>
      <c r="AC143" s="40">
        <f t="shared" si="26"/>
        <v>0</v>
      </c>
      <c r="AD143" s="40">
        <f t="shared" si="26"/>
        <v>0</v>
      </c>
      <c r="AE143" s="40">
        <f t="shared" si="26"/>
        <v>0</v>
      </c>
      <c r="AF143" s="40">
        <f t="shared" si="26"/>
        <v>0</v>
      </c>
      <c r="AG143" s="40">
        <f t="shared" si="26"/>
        <v>0</v>
      </c>
      <c r="AH143" s="40">
        <f t="shared" si="26"/>
        <v>0</v>
      </c>
      <c r="AI143" s="40">
        <f t="shared" si="26"/>
        <v>0</v>
      </c>
      <c r="AJ143" s="40">
        <f t="shared" si="26"/>
        <v>0</v>
      </c>
      <c r="AK143" s="40">
        <f t="shared" si="26"/>
        <v>0</v>
      </c>
      <c r="AL143" s="40">
        <f t="shared" si="26"/>
        <v>0</v>
      </c>
      <c r="AM143" s="40">
        <f t="shared" si="26"/>
        <v>0</v>
      </c>
      <c r="AN143" s="40">
        <f t="shared" si="26"/>
        <v>0</v>
      </c>
      <c r="AO143" s="40">
        <f t="shared" si="26"/>
        <v>0</v>
      </c>
      <c r="AP143" s="40">
        <f t="shared" si="26"/>
        <v>0</v>
      </c>
      <c r="AQ143" s="40">
        <f t="shared" si="26"/>
        <v>0</v>
      </c>
      <c r="AR143" s="40">
        <f t="shared" si="26"/>
        <v>0</v>
      </c>
      <c r="AS143" s="40">
        <f t="shared" si="26"/>
        <v>0</v>
      </c>
    </row>
    <row r="144" spans="1:45" hidden="1" outlineLevel="1" x14ac:dyDescent="0.3">
      <c r="A144" s="24" t="s">
        <v>163</v>
      </c>
      <c r="B144" s="33" t="s">
        <v>103</v>
      </c>
      <c r="C144" s="16" t="s">
        <v>78</v>
      </c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30"/>
      <c r="AQ144" s="30"/>
      <c r="AR144" s="30"/>
      <c r="AS144" s="30"/>
    </row>
    <row r="145" spans="1:45" hidden="1" outlineLevel="1" x14ac:dyDescent="0.3">
      <c r="A145" s="24" t="s">
        <v>163</v>
      </c>
      <c r="B145" s="33" t="s">
        <v>103</v>
      </c>
      <c r="C145" s="16" t="s">
        <v>78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30"/>
      <c r="AQ145" s="30"/>
      <c r="AR145" s="30"/>
      <c r="AS145" s="30"/>
    </row>
    <row r="146" spans="1:45" hidden="1" outlineLevel="1" x14ac:dyDescent="0.3">
      <c r="A146" s="24" t="s">
        <v>22</v>
      </c>
      <c r="B146" s="25" t="s">
        <v>22</v>
      </c>
      <c r="C146" s="16" t="s">
        <v>78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30"/>
      <c r="AQ146" s="30"/>
      <c r="AR146" s="30"/>
      <c r="AS146" s="30"/>
    </row>
    <row r="147" spans="1:45" s="32" customFormat="1" ht="46.2" customHeight="1" collapsed="1" x14ac:dyDescent="0.2">
      <c r="A147" s="59" t="s">
        <v>165</v>
      </c>
      <c r="B147" s="60" t="s">
        <v>166</v>
      </c>
      <c r="C147" s="61" t="s">
        <v>78</v>
      </c>
      <c r="D147" s="61">
        <f>SUM(D148+D152)</f>
        <v>0</v>
      </c>
      <c r="E147" s="61">
        <f t="shared" ref="E147:AS147" si="27">SUM(E148+E152)</f>
        <v>0</v>
      </c>
      <c r="F147" s="61">
        <f t="shared" si="27"/>
        <v>0</v>
      </c>
      <c r="G147" s="61">
        <f t="shared" si="27"/>
        <v>0</v>
      </c>
      <c r="H147" s="61">
        <f t="shared" si="27"/>
        <v>0</v>
      </c>
      <c r="I147" s="61">
        <f t="shared" si="27"/>
        <v>0</v>
      </c>
      <c r="J147" s="61">
        <f t="shared" si="27"/>
        <v>0</v>
      </c>
      <c r="K147" s="61">
        <f t="shared" si="27"/>
        <v>0</v>
      </c>
      <c r="L147" s="61">
        <f t="shared" si="27"/>
        <v>0</v>
      </c>
      <c r="M147" s="61">
        <f t="shared" si="27"/>
        <v>0</v>
      </c>
      <c r="N147" s="61">
        <f t="shared" si="27"/>
        <v>0</v>
      </c>
      <c r="O147" s="61">
        <f t="shared" si="27"/>
        <v>0</v>
      </c>
      <c r="P147" s="61">
        <f t="shared" si="27"/>
        <v>0</v>
      </c>
      <c r="Q147" s="61">
        <f t="shared" si="27"/>
        <v>0</v>
      </c>
      <c r="R147" s="61">
        <f t="shared" si="27"/>
        <v>0</v>
      </c>
      <c r="S147" s="61">
        <f t="shared" si="27"/>
        <v>0</v>
      </c>
      <c r="T147" s="61">
        <f t="shared" si="27"/>
        <v>0</v>
      </c>
      <c r="U147" s="61">
        <f t="shared" si="27"/>
        <v>0</v>
      </c>
      <c r="V147" s="61">
        <f t="shared" si="27"/>
        <v>0</v>
      </c>
      <c r="W147" s="61">
        <f t="shared" si="27"/>
        <v>0</v>
      </c>
      <c r="X147" s="61">
        <f t="shared" si="27"/>
        <v>0</v>
      </c>
      <c r="Y147" s="61">
        <f t="shared" si="27"/>
        <v>0</v>
      </c>
      <c r="Z147" s="61">
        <f t="shared" si="27"/>
        <v>0</v>
      </c>
      <c r="AA147" s="61">
        <f t="shared" si="27"/>
        <v>0</v>
      </c>
      <c r="AB147" s="61">
        <f t="shared" si="27"/>
        <v>0</v>
      </c>
      <c r="AC147" s="61">
        <f t="shared" si="27"/>
        <v>0</v>
      </c>
      <c r="AD147" s="61">
        <f t="shared" si="27"/>
        <v>0</v>
      </c>
      <c r="AE147" s="61">
        <f t="shared" si="27"/>
        <v>0</v>
      </c>
      <c r="AF147" s="61">
        <f t="shared" si="27"/>
        <v>0</v>
      </c>
      <c r="AG147" s="61">
        <f t="shared" si="27"/>
        <v>0</v>
      </c>
      <c r="AH147" s="61">
        <f t="shared" si="27"/>
        <v>0</v>
      </c>
      <c r="AI147" s="61">
        <f t="shared" si="27"/>
        <v>0</v>
      </c>
      <c r="AJ147" s="61">
        <f t="shared" si="27"/>
        <v>0</v>
      </c>
      <c r="AK147" s="61">
        <f t="shared" si="27"/>
        <v>0</v>
      </c>
      <c r="AL147" s="61">
        <f t="shared" si="27"/>
        <v>0</v>
      </c>
      <c r="AM147" s="61">
        <f t="shared" si="27"/>
        <v>0</v>
      </c>
      <c r="AN147" s="61">
        <f t="shared" si="27"/>
        <v>0</v>
      </c>
      <c r="AO147" s="61">
        <f t="shared" si="27"/>
        <v>0</v>
      </c>
      <c r="AP147" s="61">
        <f t="shared" si="27"/>
        <v>0</v>
      </c>
      <c r="AQ147" s="61">
        <f t="shared" si="27"/>
        <v>0</v>
      </c>
      <c r="AR147" s="61">
        <f t="shared" si="27"/>
        <v>0</v>
      </c>
      <c r="AS147" s="31">
        <f t="shared" si="27"/>
        <v>0</v>
      </c>
    </row>
    <row r="148" spans="1:45" ht="67.2" hidden="1" customHeight="1" outlineLevel="1" x14ac:dyDescent="0.3">
      <c r="A148" s="24" t="s">
        <v>167</v>
      </c>
      <c r="B148" s="25" t="s">
        <v>168</v>
      </c>
      <c r="C148" s="16" t="s">
        <v>78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30"/>
      <c r="AQ148" s="30"/>
      <c r="AR148" s="30"/>
      <c r="AS148" s="30"/>
    </row>
    <row r="149" spans="1:45" hidden="1" outlineLevel="1" x14ac:dyDescent="0.3">
      <c r="A149" s="24" t="s">
        <v>167</v>
      </c>
      <c r="B149" s="33" t="s">
        <v>103</v>
      </c>
      <c r="C149" s="16" t="s">
        <v>78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30"/>
      <c r="AQ149" s="30"/>
      <c r="AR149" s="30"/>
      <c r="AS149" s="30"/>
    </row>
    <row r="150" spans="1:45" hidden="1" outlineLevel="1" x14ac:dyDescent="0.3">
      <c r="A150" s="24" t="s">
        <v>167</v>
      </c>
      <c r="B150" s="33" t="s">
        <v>103</v>
      </c>
      <c r="C150" s="16" t="s">
        <v>78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30"/>
      <c r="AQ150" s="30"/>
      <c r="AR150" s="30"/>
      <c r="AS150" s="30"/>
    </row>
    <row r="151" spans="1:45" hidden="1" outlineLevel="1" x14ac:dyDescent="0.3">
      <c r="A151" s="24" t="s">
        <v>22</v>
      </c>
      <c r="B151" s="52" t="s">
        <v>22</v>
      </c>
      <c r="C151" s="16" t="s">
        <v>78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30"/>
      <c r="AQ151" s="30"/>
      <c r="AR151" s="30"/>
      <c r="AS151" s="30"/>
    </row>
    <row r="152" spans="1:45" ht="31.2" hidden="1" outlineLevel="1" x14ac:dyDescent="0.3">
      <c r="A152" s="24" t="s">
        <v>169</v>
      </c>
      <c r="B152" s="25" t="s">
        <v>170</v>
      </c>
      <c r="C152" s="16" t="s">
        <v>78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30"/>
      <c r="AQ152" s="30"/>
      <c r="AR152" s="30"/>
      <c r="AS152" s="30"/>
    </row>
    <row r="153" spans="1:45" hidden="1" outlineLevel="1" x14ac:dyDescent="0.3">
      <c r="A153" s="24" t="s">
        <v>169</v>
      </c>
      <c r="B153" s="33" t="s">
        <v>103</v>
      </c>
      <c r="C153" s="16" t="s">
        <v>78</v>
      </c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30"/>
      <c r="AQ153" s="30"/>
      <c r="AR153" s="30"/>
      <c r="AS153" s="30"/>
    </row>
    <row r="154" spans="1:45" hidden="1" outlineLevel="1" x14ac:dyDescent="0.3">
      <c r="A154" s="24" t="s">
        <v>169</v>
      </c>
      <c r="B154" s="33" t="s">
        <v>103</v>
      </c>
      <c r="C154" s="16" t="s">
        <v>78</v>
      </c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30"/>
      <c r="AQ154" s="30"/>
      <c r="AR154" s="30"/>
      <c r="AS154" s="30"/>
    </row>
    <row r="155" spans="1:45" hidden="1" outlineLevel="1" x14ac:dyDescent="0.3">
      <c r="A155" s="24" t="s">
        <v>22</v>
      </c>
      <c r="B155" s="52" t="s">
        <v>22</v>
      </c>
      <c r="C155" s="16" t="s">
        <v>78</v>
      </c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30"/>
      <c r="AQ155" s="30"/>
      <c r="AR155" s="30"/>
      <c r="AS155" s="30"/>
    </row>
    <row r="156" spans="1:45" s="32" customFormat="1" collapsed="1" x14ac:dyDescent="0.2">
      <c r="A156" s="59" t="s">
        <v>171</v>
      </c>
      <c r="B156" s="60" t="s">
        <v>172</v>
      </c>
      <c r="C156" s="61" t="s">
        <v>78</v>
      </c>
      <c r="D156" s="61">
        <f t="shared" ref="D156:AS156" si="28">SUM(D157:D162)</f>
        <v>0</v>
      </c>
      <c r="E156" s="61">
        <f t="shared" si="28"/>
        <v>0</v>
      </c>
      <c r="F156" s="61">
        <f t="shared" si="28"/>
        <v>0</v>
      </c>
      <c r="G156" s="61">
        <f t="shared" si="28"/>
        <v>0</v>
      </c>
      <c r="H156" s="61">
        <f t="shared" si="28"/>
        <v>0</v>
      </c>
      <c r="I156" s="61">
        <f t="shared" si="28"/>
        <v>0</v>
      </c>
      <c r="J156" s="61">
        <f t="shared" si="28"/>
        <v>0</v>
      </c>
      <c r="K156" s="61">
        <f t="shared" si="28"/>
        <v>0</v>
      </c>
      <c r="L156" s="61">
        <f t="shared" si="28"/>
        <v>0</v>
      </c>
      <c r="M156" s="61">
        <f t="shared" si="28"/>
        <v>0</v>
      </c>
      <c r="N156" s="61">
        <f t="shared" si="28"/>
        <v>0</v>
      </c>
      <c r="O156" s="61">
        <f t="shared" si="28"/>
        <v>0</v>
      </c>
      <c r="P156" s="61">
        <f t="shared" si="28"/>
        <v>0</v>
      </c>
      <c r="Q156" s="61">
        <f t="shared" si="28"/>
        <v>0</v>
      </c>
      <c r="R156" s="61">
        <f t="shared" si="28"/>
        <v>0</v>
      </c>
      <c r="S156" s="61">
        <f t="shared" si="28"/>
        <v>0</v>
      </c>
      <c r="T156" s="61">
        <f t="shared" si="28"/>
        <v>0</v>
      </c>
      <c r="U156" s="61">
        <f t="shared" si="28"/>
        <v>0</v>
      </c>
      <c r="V156" s="61">
        <f t="shared" si="28"/>
        <v>0</v>
      </c>
      <c r="W156" s="61">
        <f t="shared" si="28"/>
        <v>0</v>
      </c>
      <c r="X156" s="61">
        <f t="shared" si="28"/>
        <v>0</v>
      </c>
      <c r="Y156" s="61">
        <f t="shared" si="28"/>
        <v>0</v>
      </c>
      <c r="Z156" s="61">
        <f t="shared" si="28"/>
        <v>0</v>
      </c>
      <c r="AA156" s="61">
        <f t="shared" si="28"/>
        <v>0</v>
      </c>
      <c r="AB156" s="61">
        <f t="shared" si="28"/>
        <v>0</v>
      </c>
      <c r="AC156" s="61">
        <f t="shared" si="28"/>
        <v>0</v>
      </c>
      <c r="AD156" s="61">
        <f t="shared" si="28"/>
        <v>0</v>
      </c>
      <c r="AE156" s="61">
        <f t="shared" si="28"/>
        <v>0</v>
      </c>
      <c r="AF156" s="61">
        <f t="shared" si="28"/>
        <v>0</v>
      </c>
      <c r="AG156" s="61">
        <f t="shared" si="28"/>
        <v>0</v>
      </c>
      <c r="AH156" s="61">
        <f t="shared" si="28"/>
        <v>0</v>
      </c>
      <c r="AI156" s="61">
        <f t="shared" si="28"/>
        <v>0</v>
      </c>
      <c r="AJ156" s="61">
        <f t="shared" si="28"/>
        <v>0</v>
      </c>
      <c r="AK156" s="61">
        <f t="shared" si="28"/>
        <v>0</v>
      </c>
      <c r="AL156" s="61">
        <f t="shared" si="28"/>
        <v>0</v>
      </c>
      <c r="AM156" s="61">
        <f t="shared" si="28"/>
        <v>0</v>
      </c>
      <c r="AN156" s="61">
        <f t="shared" si="28"/>
        <v>0</v>
      </c>
      <c r="AO156" s="61">
        <f t="shared" si="28"/>
        <v>0</v>
      </c>
      <c r="AP156" s="61">
        <f t="shared" si="28"/>
        <v>0</v>
      </c>
      <c r="AQ156" s="61">
        <f t="shared" si="28"/>
        <v>0</v>
      </c>
      <c r="AR156" s="61">
        <f t="shared" si="28"/>
        <v>0</v>
      </c>
      <c r="AS156" s="31">
        <f t="shared" si="28"/>
        <v>0</v>
      </c>
    </row>
    <row r="157" spans="1:45" hidden="1" outlineLevel="1" x14ac:dyDescent="0.3">
      <c r="A157" s="24" t="s">
        <v>171</v>
      </c>
      <c r="B157" s="33"/>
      <c r="C157" s="29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4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30"/>
      <c r="AQ157" s="30"/>
      <c r="AR157" s="30"/>
      <c r="AS157" s="30"/>
    </row>
    <row r="158" spans="1:45" hidden="1" outlineLevel="1" x14ac:dyDescent="0.3">
      <c r="A158" s="24" t="s">
        <v>171</v>
      </c>
      <c r="B158" s="33"/>
      <c r="C158" s="29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4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30"/>
      <c r="AQ158" s="30"/>
      <c r="AR158" s="30"/>
      <c r="AS158" s="30"/>
    </row>
    <row r="159" spans="1:45" hidden="1" outlineLevel="1" x14ac:dyDescent="0.3">
      <c r="A159" s="24" t="s">
        <v>171</v>
      </c>
      <c r="B159" s="33"/>
      <c r="C159" s="29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4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30"/>
      <c r="AQ159" s="30"/>
      <c r="AR159" s="30"/>
      <c r="AS159" s="30"/>
    </row>
    <row r="160" spans="1:45" hidden="1" outlineLevel="1" x14ac:dyDescent="0.3">
      <c r="A160" s="24" t="s">
        <v>171</v>
      </c>
      <c r="B160" s="33"/>
      <c r="C160" s="29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26"/>
      <c r="Q160" s="44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30"/>
      <c r="AQ160" s="30"/>
      <c r="AR160" s="30"/>
      <c r="AS160" s="30"/>
    </row>
    <row r="161" spans="1:45" hidden="1" outlineLevel="1" x14ac:dyDescent="0.3">
      <c r="A161" s="24" t="s">
        <v>171</v>
      </c>
      <c r="B161" s="33"/>
      <c r="C161" s="29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26"/>
      <c r="Q161" s="44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30"/>
      <c r="AQ161" s="30"/>
      <c r="AR161" s="30"/>
      <c r="AS161" s="30"/>
    </row>
    <row r="162" spans="1:45" hidden="1" outlineLevel="1" x14ac:dyDescent="0.3">
      <c r="A162" s="24" t="s">
        <v>171</v>
      </c>
      <c r="B162" s="33"/>
      <c r="C162" s="29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26"/>
      <c r="Q162" s="44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30"/>
      <c r="AQ162" s="30"/>
      <c r="AR162" s="30"/>
      <c r="AS162" s="30"/>
    </row>
    <row r="163" spans="1:45" s="32" customFormat="1" ht="33.6" customHeight="1" collapsed="1" x14ac:dyDescent="0.3">
      <c r="A163" s="59" t="s">
        <v>173</v>
      </c>
      <c r="B163" s="63" t="s">
        <v>174</v>
      </c>
      <c r="C163" s="61" t="s">
        <v>78</v>
      </c>
      <c r="D163" s="61">
        <f>SUM(D164:D166)</f>
        <v>0</v>
      </c>
      <c r="E163" s="61">
        <f t="shared" ref="E163:AS163" si="29">SUM(E164:E166)</f>
        <v>0</v>
      </c>
      <c r="F163" s="61">
        <f t="shared" si="29"/>
        <v>0</v>
      </c>
      <c r="G163" s="61">
        <f t="shared" si="29"/>
        <v>0</v>
      </c>
      <c r="H163" s="61">
        <f t="shared" si="29"/>
        <v>0</v>
      </c>
      <c r="I163" s="61">
        <f t="shared" si="29"/>
        <v>0</v>
      </c>
      <c r="J163" s="61">
        <f t="shared" si="29"/>
        <v>0</v>
      </c>
      <c r="K163" s="61">
        <f t="shared" si="29"/>
        <v>0</v>
      </c>
      <c r="L163" s="61">
        <f t="shared" si="29"/>
        <v>0</v>
      </c>
      <c r="M163" s="61">
        <f t="shared" si="29"/>
        <v>0</v>
      </c>
      <c r="N163" s="61">
        <f t="shared" si="29"/>
        <v>0</v>
      </c>
      <c r="O163" s="61">
        <f t="shared" si="29"/>
        <v>0</v>
      </c>
      <c r="P163" s="61">
        <f t="shared" si="29"/>
        <v>0</v>
      </c>
      <c r="Q163" s="61">
        <f t="shared" si="29"/>
        <v>0</v>
      </c>
      <c r="R163" s="61">
        <f t="shared" si="29"/>
        <v>0</v>
      </c>
      <c r="S163" s="61">
        <f t="shared" si="29"/>
        <v>0</v>
      </c>
      <c r="T163" s="61">
        <f t="shared" si="29"/>
        <v>0</v>
      </c>
      <c r="U163" s="61">
        <f t="shared" si="29"/>
        <v>0</v>
      </c>
      <c r="V163" s="61">
        <f t="shared" si="29"/>
        <v>0</v>
      </c>
      <c r="W163" s="61">
        <f t="shared" si="29"/>
        <v>0</v>
      </c>
      <c r="X163" s="61">
        <f t="shared" si="29"/>
        <v>0</v>
      </c>
      <c r="Y163" s="61">
        <f t="shared" si="29"/>
        <v>0</v>
      </c>
      <c r="Z163" s="61">
        <f t="shared" si="29"/>
        <v>0</v>
      </c>
      <c r="AA163" s="61">
        <f t="shared" si="29"/>
        <v>0</v>
      </c>
      <c r="AB163" s="61">
        <f t="shared" si="29"/>
        <v>0</v>
      </c>
      <c r="AC163" s="61">
        <f t="shared" si="29"/>
        <v>0</v>
      </c>
      <c r="AD163" s="61">
        <f t="shared" si="29"/>
        <v>0</v>
      </c>
      <c r="AE163" s="61">
        <f t="shared" si="29"/>
        <v>0</v>
      </c>
      <c r="AF163" s="61">
        <f t="shared" si="29"/>
        <v>0</v>
      </c>
      <c r="AG163" s="61">
        <f t="shared" si="29"/>
        <v>0</v>
      </c>
      <c r="AH163" s="61">
        <f t="shared" si="29"/>
        <v>0</v>
      </c>
      <c r="AI163" s="61">
        <f t="shared" si="29"/>
        <v>0</v>
      </c>
      <c r="AJ163" s="61">
        <f t="shared" si="29"/>
        <v>0</v>
      </c>
      <c r="AK163" s="61">
        <f t="shared" si="29"/>
        <v>0</v>
      </c>
      <c r="AL163" s="61">
        <f t="shared" si="29"/>
        <v>0</v>
      </c>
      <c r="AM163" s="61">
        <f t="shared" si="29"/>
        <v>0</v>
      </c>
      <c r="AN163" s="61">
        <f t="shared" si="29"/>
        <v>0</v>
      </c>
      <c r="AO163" s="61">
        <f t="shared" si="29"/>
        <v>0</v>
      </c>
      <c r="AP163" s="61">
        <f t="shared" si="29"/>
        <v>0</v>
      </c>
      <c r="AQ163" s="61">
        <f t="shared" si="29"/>
        <v>0</v>
      </c>
      <c r="AR163" s="61">
        <f t="shared" si="29"/>
        <v>0</v>
      </c>
      <c r="AS163" s="31">
        <f t="shared" si="29"/>
        <v>0</v>
      </c>
    </row>
    <row r="164" spans="1:45" hidden="1" outlineLevel="1" x14ac:dyDescent="0.3">
      <c r="A164" s="24" t="s">
        <v>173</v>
      </c>
      <c r="B164" s="33" t="s">
        <v>103</v>
      </c>
      <c r="C164" s="16" t="s">
        <v>78</v>
      </c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30"/>
      <c r="AQ164" s="30"/>
      <c r="AR164" s="30"/>
      <c r="AS164" s="30"/>
    </row>
    <row r="165" spans="1:45" hidden="1" outlineLevel="1" x14ac:dyDescent="0.3">
      <c r="A165" s="24" t="s">
        <v>173</v>
      </c>
      <c r="B165" s="33" t="s">
        <v>103</v>
      </c>
      <c r="C165" s="16" t="s">
        <v>78</v>
      </c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30"/>
      <c r="AQ165" s="30"/>
      <c r="AR165" s="30"/>
      <c r="AS165" s="30"/>
    </row>
    <row r="166" spans="1:45" hidden="1" outlineLevel="1" x14ac:dyDescent="0.3">
      <c r="A166" s="24" t="s">
        <v>22</v>
      </c>
      <c r="B166" s="52" t="s">
        <v>22</v>
      </c>
      <c r="C166" s="16" t="s">
        <v>78</v>
      </c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30"/>
      <c r="AQ166" s="30"/>
      <c r="AR166" s="30"/>
      <c r="AS166" s="30"/>
    </row>
    <row r="167" spans="1:45" s="32" customFormat="1" ht="24" customHeight="1" collapsed="1" x14ac:dyDescent="0.2">
      <c r="A167" s="59" t="s">
        <v>175</v>
      </c>
      <c r="B167" s="60" t="s">
        <v>176</v>
      </c>
      <c r="C167" s="61" t="s">
        <v>78</v>
      </c>
      <c r="D167" s="61">
        <f t="shared" ref="D167:AS167" si="30">SUM(D168:D173)</f>
        <v>0</v>
      </c>
      <c r="E167" s="61">
        <f t="shared" si="30"/>
        <v>0</v>
      </c>
      <c r="F167" s="61">
        <f t="shared" si="30"/>
        <v>0</v>
      </c>
      <c r="G167" s="61">
        <f t="shared" si="30"/>
        <v>0</v>
      </c>
      <c r="H167" s="61">
        <f t="shared" si="30"/>
        <v>0</v>
      </c>
      <c r="I167" s="61">
        <f t="shared" si="30"/>
        <v>0</v>
      </c>
      <c r="J167" s="61">
        <f t="shared" si="30"/>
        <v>0</v>
      </c>
      <c r="K167" s="61">
        <f t="shared" si="30"/>
        <v>0</v>
      </c>
      <c r="L167" s="61">
        <f t="shared" si="30"/>
        <v>0</v>
      </c>
      <c r="M167" s="62">
        <f t="shared" si="30"/>
        <v>0</v>
      </c>
      <c r="N167" s="61">
        <f t="shared" si="30"/>
        <v>0</v>
      </c>
      <c r="O167" s="61">
        <f t="shared" si="30"/>
        <v>0</v>
      </c>
      <c r="P167" s="61">
        <f t="shared" si="30"/>
        <v>0</v>
      </c>
      <c r="Q167" s="61">
        <f t="shared" si="30"/>
        <v>0</v>
      </c>
      <c r="R167" s="61">
        <f t="shared" si="30"/>
        <v>0</v>
      </c>
      <c r="S167" s="61">
        <f t="shared" si="30"/>
        <v>0</v>
      </c>
      <c r="T167" s="61">
        <f t="shared" si="30"/>
        <v>0</v>
      </c>
      <c r="U167" s="61">
        <f t="shared" si="30"/>
        <v>0</v>
      </c>
      <c r="V167" s="61">
        <f t="shared" si="30"/>
        <v>0</v>
      </c>
      <c r="W167" s="61">
        <f t="shared" si="30"/>
        <v>0</v>
      </c>
      <c r="X167" s="61">
        <f t="shared" si="30"/>
        <v>0</v>
      </c>
      <c r="Y167" s="61">
        <f t="shared" si="30"/>
        <v>0</v>
      </c>
      <c r="Z167" s="61">
        <f t="shared" si="30"/>
        <v>0</v>
      </c>
      <c r="AA167" s="61">
        <f t="shared" si="30"/>
        <v>0</v>
      </c>
      <c r="AB167" s="64">
        <f t="shared" si="30"/>
        <v>0</v>
      </c>
      <c r="AC167" s="61">
        <f t="shared" si="30"/>
        <v>0</v>
      </c>
      <c r="AD167" s="61">
        <f t="shared" si="30"/>
        <v>0</v>
      </c>
      <c r="AE167" s="61">
        <f t="shared" si="30"/>
        <v>0</v>
      </c>
      <c r="AF167" s="61">
        <f t="shared" si="30"/>
        <v>0</v>
      </c>
      <c r="AG167" s="61">
        <f t="shared" si="30"/>
        <v>0</v>
      </c>
      <c r="AH167" s="64">
        <f t="shared" si="30"/>
        <v>0</v>
      </c>
      <c r="AI167" s="62">
        <f t="shared" si="30"/>
        <v>1.08791666666667</v>
      </c>
      <c r="AJ167" s="65">
        <f t="shared" si="30"/>
        <v>15.101975833333334</v>
      </c>
      <c r="AK167" s="62">
        <f t="shared" si="30"/>
        <v>16.391665333333332</v>
      </c>
      <c r="AL167" s="61">
        <f t="shared" si="30"/>
        <v>0</v>
      </c>
      <c r="AM167" s="61">
        <f t="shared" si="30"/>
        <v>0</v>
      </c>
      <c r="AN167" s="61">
        <f t="shared" si="30"/>
        <v>0</v>
      </c>
      <c r="AO167" s="61">
        <f t="shared" si="30"/>
        <v>0</v>
      </c>
      <c r="AP167" s="61">
        <f t="shared" si="30"/>
        <v>0</v>
      </c>
      <c r="AQ167" s="61">
        <f t="shared" si="30"/>
        <v>0</v>
      </c>
      <c r="AR167" s="61">
        <f t="shared" si="30"/>
        <v>0</v>
      </c>
      <c r="AS167" s="31">
        <f t="shared" si="30"/>
        <v>0</v>
      </c>
    </row>
    <row r="168" spans="1:45" ht="21" customHeight="1" outlineLevel="1" x14ac:dyDescent="0.3">
      <c r="A168" s="24" t="s">
        <v>175</v>
      </c>
      <c r="B168" s="33" t="str">
        <f>'[1]Прил 1_2022г'!B166</f>
        <v>Легковой автомобиль класса С</v>
      </c>
      <c r="C168" s="29" t="str">
        <f>'[1]Прил 1_2022г'!C166</f>
        <v>М/УСК/73/П13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0</v>
      </c>
      <c r="AI168" s="16">
        <v>0</v>
      </c>
      <c r="AJ168" s="53">
        <f>1.909908/1.2</f>
        <v>1.5915900000000001</v>
      </c>
      <c r="AK168" s="44">
        <v>0</v>
      </c>
      <c r="AL168" s="16">
        <v>0</v>
      </c>
      <c r="AM168" s="16"/>
      <c r="AN168" s="16"/>
      <c r="AO168" s="16"/>
      <c r="AP168" s="30"/>
      <c r="AQ168" s="30"/>
      <c r="AR168" s="16">
        <v>0</v>
      </c>
      <c r="AS168" s="30"/>
    </row>
    <row r="169" spans="1:45" outlineLevel="1" x14ac:dyDescent="0.3">
      <c r="A169" s="24" t="s">
        <v>175</v>
      </c>
      <c r="B169" s="33" t="str">
        <f>'[1]Прил 1_2022г'!B167</f>
        <v>Грузопассажирский автомобиль УАЗ 390995</v>
      </c>
      <c r="C169" s="29" t="str">
        <f>'[1]Прил 1_2022г'!C167</f>
        <v>М/УСК/73/П14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v>0</v>
      </c>
      <c r="AI169" s="16">
        <v>0</v>
      </c>
      <c r="AJ169" s="53">
        <f>5.643234/1.2</f>
        <v>4.7026950000000003</v>
      </c>
      <c r="AK169" s="54">
        <v>4.1675000000000004</v>
      </c>
      <c r="AL169" s="16">
        <v>0</v>
      </c>
      <c r="AM169" s="16"/>
      <c r="AN169" s="16"/>
      <c r="AO169" s="16"/>
      <c r="AP169" s="30"/>
      <c r="AQ169" s="30"/>
      <c r="AR169" s="16">
        <v>0</v>
      </c>
      <c r="AS169" s="30"/>
    </row>
    <row r="170" spans="1:45" outlineLevel="1" x14ac:dyDescent="0.3">
      <c r="A170" s="24" t="s">
        <v>175</v>
      </c>
      <c r="B170" s="33" t="str">
        <f>'[1]Прил 1_2022г'!B168</f>
        <v>Грузопассажирский автомобиль УАЗ 390945</v>
      </c>
      <c r="C170" s="29" t="str">
        <f>'[1]Прил 1_2022г'!C168</f>
        <v>М/УСК/73/П15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>
        <v>0</v>
      </c>
      <c r="AJ170" s="53">
        <f>3.935128/1.2</f>
        <v>3.2792733333333337</v>
      </c>
      <c r="AK170" s="44">
        <v>2.8650000000000002</v>
      </c>
      <c r="AL170" s="16">
        <v>0</v>
      </c>
      <c r="AM170" s="16"/>
      <c r="AN170" s="16"/>
      <c r="AO170" s="16"/>
      <c r="AP170" s="30"/>
      <c r="AQ170" s="30"/>
      <c r="AR170" s="16">
        <v>0</v>
      </c>
      <c r="AS170" s="30"/>
    </row>
    <row r="171" spans="1:45" outlineLevel="1" x14ac:dyDescent="0.3">
      <c r="A171" s="24" t="s">
        <v>175</v>
      </c>
      <c r="B171" s="33" t="str">
        <f>'[1]Прил 1_2022г'!B169</f>
        <v>Автоподъемник Чайка-Socage T318 на базе ГАЗ-С42-А43 Sadko Next</v>
      </c>
      <c r="C171" s="29" t="str">
        <f>'[1]Прил 1_2022г'!C169</f>
        <v>М/УСК/73/П16</v>
      </c>
      <c r="D171" s="16">
        <v>0</v>
      </c>
      <c r="E171" s="16"/>
      <c r="F171" s="16">
        <v>0</v>
      </c>
      <c r="G171" s="16">
        <v>0</v>
      </c>
      <c r="H171" s="16"/>
      <c r="I171" s="16"/>
      <c r="J171" s="16">
        <v>0</v>
      </c>
      <c r="K171" s="16">
        <v>0</v>
      </c>
      <c r="L171" s="16">
        <v>0</v>
      </c>
      <c r="M171" s="16">
        <v>0</v>
      </c>
      <c r="N171" s="16"/>
      <c r="O171" s="16"/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/>
      <c r="AE171" s="16"/>
      <c r="AF171" s="16"/>
      <c r="AG171" s="16"/>
      <c r="AH171" s="16">
        <v>0</v>
      </c>
      <c r="AI171" s="16">
        <v>0</v>
      </c>
      <c r="AJ171" s="53">
        <f>6.634101/1.2</f>
        <v>5.5284175000000007</v>
      </c>
      <c r="AK171" s="26">
        <v>8.1458333333333304</v>
      </c>
      <c r="AL171" s="16"/>
      <c r="AM171" s="16"/>
      <c r="AN171" s="16"/>
      <c r="AO171" s="16"/>
      <c r="AP171" s="30"/>
      <c r="AQ171" s="30"/>
      <c r="AR171" s="16">
        <v>0</v>
      </c>
      <c r="AS171" s="30"/>
    </row>
    <row r="172" spans="1:45" outlineLevel="1" x14ac:dyDescent="0.3">
      <c r="A172" s="24" t="s">
        <v>175</v>
      </c>
      <c r="B172" s="33" t="s">
        <v>177</v>
      </c>
      <c r="C172" s="29" t="s">
        <v>178</v>
      </c>
      <c r="D172" s="16">
        <v>0</v>
      </c>
      <c r="E172" s="16"/>
      <c r="F172" s="16">
        <v>0</v>
      </c>
      <c r="G172" s="16">
        <v>0</v>
      </c>
      <c r="H172" s="16"/>
      <c r="I172" s="16"/>
      <c r="J172" s="16">
        <v>0</v>
      </c>
      <c r="K172" s="16">
        <v>0</v>
      </c>
      <c r="L172" s="16">
        <v>0</v>
      </c>
      <c r="M172" s="16">
        <v>0</v>
      </c>
      <c r="N172" s="16"/>
      <c r="O172" s="16"/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0</v>
      </c>
      <c r="AD172" s="16"/>
      <c r="AE172" s="16"/>
      <c r="AF172" s="16"/>
      <c r="AG172" s="16"/>
      <c r="AH172" s="16">
        <v>0</v>
      </c>
      <c r="AI172" s="26">
        <v>1.08791666666667</v>
      </c>
      <c r="AJ172" s="55">
        <v>0</v>
      </c>
      <c r="AK172" s="44">
        <v>0</v>
      </c>
      <c r="AL172" s="16"/>
      <c r="AM172" s="16"/>
      <c r="AN172" s="16"/>
      <c r="AO172" s="16"/>
      <c r="AP172" s="30"/>
      <c r="AQ172" s="30"/>
      <c r="AR172" s="16">
        <v>0</v>
      </c>
      <c r="AS172" s="30"/>
    </row>
    <row r="173" spans="1:45" outlineLevel="1" x14ac:dyDescent="0.3">
      <c r="A173" s="24" t="s">
        <v>175</v>
      </c>
      <c r="B173" s="33" t="s">
        <v>179</v>
      </c>
      <c r="C173" s="56" t="s">
        <v>180</v>
      </c>
      <c r="D173" s="16">
        <v>0</v>
      </c>
      <c r="E173" s="16"/>
      <c r="F173" s="16">
        <v>0</v>
      </c>
      <c r="G173" s="16">
        <v>0</v>
      </c>
      <c r="H173" s="16"/>
      <c r="I173" s="16"/>
      <c r="J173" s="16">
        <v>0</v>
      </c>
      <c r="K173" s="16">
        <v>0</v>
      </c>
      <c r="L173" s="16">
        <v>0</v>
      </c>
      <c r="M173" s="16">
        <v>0</v>
      </c>
      <c r="N173" s="16"/>
      <c r="O173" s="16"/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/>
      <c r="AE173" s="16"/>
      <c r="AF173" s="16"/>
      <c r="AG173" s="16"/>
      <c r="AH173" s="16">
        <v>0</v>
      </c>
      <c r="AI173" s="27">
        <v>0</v>
      </c>
      <c r="AJ173" s="55">
        <v>0</v>
      </c>
      <c r="AK173" s="26">
        <v>1.2133320000000001</v>
      </c>
      <c r="AL173" s="16"/>
      <c r="AM173" s="16"/>
      <c r="AN173" s="16"/>
      <c r="AO173" s="16"/>
      <c r="AP173" s="30"/>
      <c r="AQ173" s="30"/>
      <c r="AR173" s="16">
        <v>0</v>
      </c>
      <c r="AS173" s="30"/>
    </row>
    <row r="175" spans="1:45" s="57" customFormat="1" x14ac:dyDescent="0.3">
      <c r="M175" s="58"/>
      <c r="N175" s="58"/>
      <c r="O175" s="58"/>
      <c r="P175" s="58"/>
      <c r="Q175" s="58"/>
      <c r="R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</row>
    <row r="176" spans="1:45" s="57" customFormat="1" hidden="1" x14ac:dyDescent="0.3">
      <c r="B176" s="57" t="s">
        <v>181</v>
      </c>
      <c r="M176" s="58"/>
      <c r="N176" s="58"/>
      <c r="O176" s="58"/>
      <c r="P176" s="58" t="s">
        <v>182</v>
      </c>
      <c r="Q176" s="58"/>
      <c r="R176" s="58"/>
      <c r="S176" s="57" t="s">
        <v>183</v>
      </c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</row>
    <row r="177" spans="2:37" s="57" customFormat="1" hidden="1" x14ac:dyDescent="0.3">
      <c r="M177" s="58"/>
      <c r="N177" s="58"/>
      <c r="O177" s="58"/>
      <c r="P177" s="58"/>
      <c r="Q177" s="58"/>
      <c r="R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</row>
    <row r="178" spans="2:37" s="57" customFormat="1" hidden="1" x14ac:dyDescent="0.3">
      <c r="B178" s="57" t="s">
        <v>184</v>
      </c>
      <c r="M178" s="58"/>
      <c r="N178" s="58"/>
      <c r="O178" s="58"/>
      <c r="P178" s="58" t="s">
        <v>185</v>
      </c>
      <c r="Q178" s="58"/>
      <c r="R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</row>
    <row r="179" spans="2:37" s="57" customFormat="1" hidden="1" x14ac:dyDescent="0.3">
      <c r="M179" s="58"/>
      <c r="N179" s="58"/>
      <c r="O179" s="58"/>
      <c r="P179" s="58"/>
      <c r="Q179" s="58"/>
      <c r="R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</row>
    <row r="180" spans="2:37" s="57" customFormat="1" hidden="1" x14ac:dyDescent="0.3">
      <c r="B180" s="57" t="str">
        <f>'[1]Прил 1_2022г'!B177</f>
        <v>Начальник  УТЭ</v>
      </c>
      <c r="M180" s="58"/>
      <c r="N180" s="58"/>
      <c r="O180" s="58"/>
      <c r="P180" s="58" t="s">
        <v>186</v>
      </c>
      <c r="Q180" s="58"/>
      <c r="R180" s="58"/>
      <c r="S180" s="57" t="s">
        <v>187</v>
      </c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</row>
  </sheetData>
  <mergeCells count="40">
    <mergeCell ref="A9:AS9"/>
    <mergeCell ref="K2:L2"/>
    <mergeCell ref="M2:N2"/>
    <mergeCell ref="A4:AS4"/>
    <mergeCell ref="A6:AS6"/>
    <mergeCell ref="A7:AS7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11811023622047245" right="0.11811023622047245" top="0.74803149606299213" bottom="0.15748031496062992" header="0.31496062992125984" footer="0.11811023622047245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1_2024</vt:lpstr>
      <vt:lpstr>'Прил 1_2024'!Область_печати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cp:lastPrinted>2024-09-05T05:03:16Z</cp:lastPrinted>
  <dcterms:created xsi:type="dcterms:W3CDTF">2024-05-29T05:06:36Z</dcterms:created>
  <dcterms:modified xsi:type="dcterms:W3CDTF">2024-09-09T08:26:53Z</dcterms:modified>
</cp:coreProperties>
</file>